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55028D86-9014-41D7-BE82-D0C8AC383D2B}" xr6:coauthVersionLast="47" xr6:coauthVersionMax="47" xr10:uidLastSave="{00000000-0000-0000-0000-000000000000}"/>
  <bookViews>
    <workbookView xWindow="18048" yWindow="12852" windowWidth="23256" windowHeight="12456" xr2:uid="{0939B694-ABA5-43CB-AA7C-0A69FDB1CA89}"/>
  </bookViews>
  <sheets>
    <sheet name="Arkusz1" sheetId="1" r:id="rId1"/>
  </sheets>
  <externalReferences>
    <externalReference r:id="rId2"/>
  </externalReferences>
  <definedNames>
    <definedName name="_xlnm.Print_Area" localSheetId="0">Arkusz1!$A$1:$I$552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2" i="1" l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361" i="1"/>
  <c r="H418" i="1"/>
  <c r="I418" i="1" s="1"/>
  <c r="H417" i="1"/>
  <c r="F417" i="1" s="1"/>
  <c r="H416" i="1"/>
  <c r="I416" i="1" s="1"/>
  <c r="H407" i="1"/>
  <c r="G229" i="1" l="1"/>
  <c r="G149" i="1"/>
  <c r="G63" i="1"/>
  <c r="G175" i="1"/>
  <c r="G114" i="1"/>
  <c r="G276" i="1"/>
  <c r="G35" i="1"/>
  <c r="G89" i="1"/>
  <c r="G104" i="1"/>
  <c r="G115" i="1"/>
  <c r="G135" i="1"/>
  <c r="G150" i="1"/>
  <c r="G162" i="1"/>
  <c r="G178" i="1"/>
  <c r="G223" i="1"/>
  <c r="G277" i="1"/>
  <c r="G26" i="1"/>
  <c r="G158" i="1"/>
  <c r="G34" i="1"/>
  <c r="G247" i="1"/>
  <c r="G36" i="1"/>
  <c r="G90" i="1"/>
  <c r="G105" i="1"/>
  <c r="G116" i="1"/>
  <c r="G141" i="1"/>
  <c r="G151" i="1"/>
  <c r="G163" i="1"/>
  <c r="G179" i="1"/>
  <c r="G224" i="1"/>
  <c r="G278" i="1"/>
  <c r="G112" i="1"/>
  <c r="G195" i="1"/>
  <c r="G102" i="1"/>
  <c r="G196" i="1"/>
  <c r="G37" i="1"/>
  <c r="G92" i="1"/>
  <c r="G106" i="1"/>
  <c r="G126" i="1"/>
  <c r="G142" i="1"/>
  <c r="G152" i="1"/>
  <c r="G164" i="1"/>
  <c r="G180" i="1"/>
  <c r="G225" i="1"/>
  <c r="G245" i="1"/>
  <c r="G64" i="1"/>
  <c r="G159" i="1"/>
  <c r="G22" i="1"/>
  <c r="G47" i="1"/>
  <c r="G94" i="1"/>
  <c r="G108" i="1"/>
  <c r="G128" i="1"/>
  <c r="G143" i="1"/>
  <c r="G154" i="1"/>
  <c r="G168" i="1"/>
  <c r="G185" i="1"/>
  <c r="G227" i="1"/>
  <c r="G132" i="1"/>
  <c r="G147" i="1"/>
  <c r="G176" i="1"/>
  <c r="G23" i="1"/>
  <c r="G61" i="1"/>
  <c r="G95" i="1"/>
  <c r="G110" i="1"/>
  <c r="G130" i="1"/>
  <c r="G144" i="1"/>
  <c r="G156" i="1"/>
  <c r="G173" i="1"/>
  <c r="G187" i="1"/>
  <c r="G228" i="1"/>
  <c r="G98" i="1"/>
  <c r="G238" i="1"/>
  <c r="G134" i="1"/>
  <c r="G24" i="1"/>
  <c r="G62" i="1"/>
  <c r="G96" i="1"/>
  <c r="G111" i="1"/>
  <c r="G131" i="1"/>
  <c r="G146" i="1"/>
  <c r="G157" i="1"/>
  <c r="G174" i="1"/>
  <c r="G194" i="1"/>
  <c r="F418" i="1"/>
  <c r="I417" i="1"/>
  <c r="F416" i="1"/>
  <c r="F407" i="1"/>
  <c r="I407" i="1"/>
  <c r="H189" i="1" l="1"/>
  <c r="I189" i="1" s="1"/>
  <c r="H187" i="1"/>
  <c r="F187" i="1" s="1"/>
  <c r="H185" i="1"/>
  <c r="I185" i="1" s="1"/>
  <c r="H180" i="1"/>
  <c r="I180" i="1" s="1"/>
  <c r="H179" i="1"/>
  <c r="I179" i="1" s="1"/>
  <c r="H178" i="1"/>
  <c r="F178" i="1" s="1"/>
  <c r="H171" i="1"/>
  <c r="I171" i="1" s="1"/>
  <c r="H170" i="1"/>
  <c r="I170" i="1" s="1"/>
  <c r="H415" i="1"/>
  <c r="I415" i="1" s="1"/>
  <c r="H414" i="1"/>
  <c r="I414" i="1" s="1"/>
  <c r="H400" i="1"/>
  <c r="I400" i="1" s="1"/>
  <c r="H399" i="1"/>
  <c r="I399" i="1" s="1"/>
  <c r="H398" i="1"/>
  <c r="F398" i="1" s="1"/>
  <c r="H397" i="1"/>
  <c r="I397" i="1" s="1"/>
  <c r="H396" i="1"/>
  <c r="I396" i="1" s="1"/>
  <c r="H395" i="1"/>
  <c r="F395" i="1" s="1"/>
  <c r="H394" i="1"/>
  <c r="I394" i="1" s="1"/>
  <c r="H393" i="1"/>
  <c r="I393" i="1" s="1"/>
  <c r="H392" i="1"/>
  <c r="F392" i="1" s="1"/>
  <c r="H391" i="1"/>
  <c r="I391" i="1" s="1"/>
  <c r="H390" i="1"/>
  <c r="F390" i="1" s="1"/>
  <c r="H389" i="1"/>
  <c r="I389" i="1" s="1"/>
  <c r="H388" i="1"/>
  <c r="I388" i="1" s="1"/>
  <c r="H387" i="1"/>
  <c r="F387" i="1" s="1"/>
  <c r="H386" i="1"/>
  <c r="I386" i="1" s="1"/>
  <c r="H385" i="1"/>
  <c r="I385" i="1" s="1"/>
  <c r="H247" i="1"/>
  <c r="I247" i="1" s="1"/>
  <c r="H245" i="1"/>
  <c r="I245" i="1" s="1"/>
  <c r="H364" i="1"/>
  <c r="F364" i="1" s="1"/>
  <c r="H365" i="1"/>
  <c r="F365" i="1" s="1"/>
  <c r="H367" i="1"/>
  <c r="I367" i="1" s="1"/>
  <c r="H372" i="1"/>
  <c r="I372" i="1" s="1"/>
  <c r="H377" i="1"/>
  <c r="F377" i="1" s="1"/>
  <c r="H378" i="1"/>
  <c r="F378" i="1" s="1"/>
  <c r="H379" i="1"/>
  <c r="I379" i="1" s="1"/>
  <c r="H380" i="1"/>
  <c r="I380" i="1" s="1"/>
  <c r="H381" i="1"/>
  <c r="F381" i="1" s="1"/>
  <c r="H384" i="1"/>
  <c r="I384" i="1" s="1"/>
  <c r="H382" i="1"/>
  <c r="F382" i="1" s="1"/>
  <c r="H374" i="1"/>
  <c r="I374" i="1" s="1"/>
  <c r="H166" i="1"/>
  <c r="F166" i="1" s="1"/>
  <c r="H101" i="1"/>
  <c r="I101" i="1" s="1"/>
  <c r="H160" i="1"/>
  <c r="I160" i="1" s="1"/>
  <c r="H158" i="1"/>
  <c r="I158" i="1" s="1"/>
  <c r="H132" i="1"/>
  <c r="I132" i="1" s="1"/>
  <c r="H131" i="1"/>
  <c r="I131" i="1" s="1"/>
  <c r="H130" i="1"/>
  <c r="I130" i="1" s="1"/>
  <c r="H331" i="1"/>
  <c r="I331" i="1" s="1"/>
  <c r="H349" i="1"/>
  <c r="F349" i="1" s="1"/>
  <c r="H348" i="1"/>
  <c r="I348" i="1" s="1"/>
  <c r="H347" i="1"/>
  <c r="I347" i="1" s="1"/>
  <c r="H362" i="1"/>
  <c r="I362" i="1" s="1"/>
  <c r="H363" i="1"/>
  <c r="F363" i="1" s="1"/>
  <c r="H370" i="1"/>
  <c r="I370" i="1" s="1"/>
  <c r="H375" i="1"/>
  <c r="I375" i="1" s="1"/>
  <c r="H376" i="1"/>
  <c r="F376" i="1" s="1"/>
  <c r="H361" i="1"/>
  <c r="F361" i="1" s="1"/>
  <c r="H406" i="1"/>
  <c r="H409" i="1"/>
  <c r="I409" i="1" s="1"/>
  <c r="H383" i="1"/>
  <c r="I383" i="1" s="1"/>
  <c r="H368" i="1"/>
  <c r="I368" i="1" s="1"/>
  <c r="H366" i="1"/>
  <c r="F366" i="1" s="1"/>
  <c r="H294" i="1"/>
  <c r="F294" i="1" s="1"/>
  <c r="H270" i="1"/>
  <c r="I270" i="1" s="1"/>
  <c r="H269" i="1"/>
  <c r="I269" i="1" s="1"/>
  <c r="H268" i="1"/>
  <c r="F268" i="1" s="1"/>
  <c r="H168" i="1"/>
  <c r="F168" i="1" s="1"/>
  <c r="H154" i="1"/>
  <c r="I154" i="1" s="1"/>
  <c r="H137" i="1"/>
  <c r="I137" i="1" s="1"/>
  <c r="H134" i="1"/>
  <c r="I134" i="1" s="1"/>
  <c r="H423" i="1"/>
  <c r="I423" i="1" s="1"/>
  <c r="H424" i="1"/>
  <c r="F424" i="1" s="1"/>
  <c r="H530" i="1"/>
  <c r="I530" i="1" s="1"/>
  <c r="H531" i="1"/>
  <c r="F531" i="1" s="1"/>
  <c r="H532" i="1"/>
  <c r="F532" i="1" s="1"/>
  <c r="H533" i="1"/>
  <c r="I533" i="1" s="1"/>
  <c r="H534" i="1"/>
  <c r="F534" i="1" s="1"/>
  <c r="I187" i="1" l="1"/>
  <c r="F185" i="1"/>
  <c r="F189" i="1"/>
  <c r="F180" i="1"/>
  <c r="F179" i="1"/>
  <c r="I178" i="1"/>
  <c r="F388" i="1"/>
  <c r="F171" i="1"/>
  <c r="F170" i="1"/>
  <c r="F415" i="1"/>
  <c r="F414" i="1"/>
  <c r="F393" i="1"/>
  <c r="F399" i="1"/>
  <c r="F397" i="1"/>
  <c r="F396" i="1"/>
  <c r="F389" i="1"/>
  <c r="F386" i="1"/>
  <c r="F385" i="1"/>
  <c r="I392" i="1"/>
  <c r="I387" i="1"/>
  <c r="F394" i="1"/>
  <c r="F391" i="1"/>
  <c r="I395" i="1"/>
  <c r="I390" i="1"/>
  <c r="F400" i="1"/>
  <c r="I398" i="1"/>
  <c r="F247" i="1"/>
  <c r="F245" i="1"/>
  <c r="I364" i="1"/>
  <c r="I365" i="1"/>
  <c r="F367" i="1"/>
  <c r="F372" i="1"/>
  <c r="I377" i="1"/>
  <c r="F380" i="1"/>
  <c r="I378" i="1"/>
  <c r="F379" i="1"/>
  <c r="I381" i="1"/>
  <c r="F384" i="1"/>
  <c r="I382" i="1"/>
  <c r="F374" i="1"/>
  <c r="I166" i="1"/>
  <c r="F101" i="1"/>
  <c r="F160" i="1"/>
  <c r="F158" i="1"/>
  <c r="F132" i="1"/>
  <c r="F131" i="1"/>
  <c r="F130" i="1"/>
  <c r="F331" i="1"/>
  <c r="H412" i="1"/>
  <c r="I412" i="1" s="1"/>
  <c r="H128" i="1"/>
  <c r="H413" i="1"/>
  <c r="F413" i="1" s="1"/>
  <c r="H411" i="1"/>
  <c r="I411" i="1" s="1"/>
  <c r="H135" i="1"/>
  <c r="H146" i="1"/>
  <c r="H138" i="1"/>
  <c r="H147" i="1"/>
  <c r="H369" i="1"/>
  <c r="F369" i="1" s="1"/>
  <c r="H408" i="1"/>
  <c r="F408" i="1" s="1"/>
  <c r="H371" i="1"/>
  <c r="F371" i="1" s="1"/>
  <c r="H410" i="1"/>
  <c r="I410" i="1" s="1"/>
  <c r="H373" i="1"/>
  <c r="I373" i="1" s="1"/>
  <c r="I406" i="1"/>
  <c r="F406" i="1"/>
  <c r="I294" i="1"/>
  <c r="F137" i="1"/>
  <c r="F134" i="1"/>
  <c r="I168" i="1"/>
  <c r="F154" i="1"/>
  <c r="I376" i="1"/>
  <c r="F375" i="1"/>
  <c r="I366" i="1"/>
  <c r="F368" i="1"/>
  <c r="F362" i="1"/>
  <c r="I361" i="1"/>
  <c r="F370" i="1"/>
  <c r="F383" i="1"/>
  <c r="I363" i="1"/>
  <c r="I349" i="1"/>
  <c r="F348" i="1"/>
  <c r="F347" i="1"/>
  <c r="I268" i="1"/>
  <c r="F269" i="1"/>
  <c r="F270" i="1"/>
  <c r="F409" i="1"/>
  <c r="F423" i="1"/>
  <c r="I424" i="1"/>
  <c r="H16" i="1"/>
  <c r="H37" i="1"/>
  <c r="H15" i="1"/>
  <c r="H13" i="1"/>
  <c r="H14" i="1"/>
  <c r="H102" i="1"/>
  <c r="I532" i="1"/>
  <c r="F533" i="1"/>
  <c r="I531" i="1"/>
  <c r="F530" i="1"/>
  <c r="I534" i="1"/>
  <c r="F16" i="1" l="1"/>
  <c r="I138" i="1"/>
  <c r="F128" i="1"/>
  <c r="F37" i="1"/>
  <c r="I147" i="1"/>
  <c r="I146" i="1"/>
  <c r="I102" i="1"/>
  <c r="I14" i="1"/>
  <c r="I15" i="1"/>
  <c r="F135" i="1"/>
  <c r="I13" i="1"/>
  <c r="I413" i="1"/>
  <c r="F412" i="1"/>
  <c r="F411" i="1"/>
  <c r="F373" i="1"/>
  <c r="I135" i="1"/>
  <c r="F147" i="1"/>
  <c r="F138" i="1"/>
  <c r="I408" i="1"/>
  <c r="F410" i="1"/>
  <c r="I128" i="1"/>
  <c r="F146" i="1"/>
  <c r="I371" i="1"/>
  <c r="I369" i="1"/>
  <c r="I16" i="1"/>
  <c r="F13" i="1"/>
  <c r="I37" i="1"/>
  <c r="F15" i="1"/>
  <c r="F14" i="1"/>
  <c r="F102" i="1"/>
  <c r="H100" i="1"/>
  <c r="H99" i="1"/>
  <c r="H98" i="1"/>
  <c r="H152" i="1"/>
  <c r="H163" i="1"/>
  <c r="H476" i="1"/>
  <c r="I476" i="1" s="1"/>
  <c r="H474" i="1"/>
  <c r="F474" i="1" s="1"/>
  <c r="H473" i="1"/>
  <c r="F473" i="1" s="1"/>
  <c r="H475" i="1"/>
  <c r="I475" i="1" s="1"/>
  <c r="H511" i="1"/>
  <c r="I511" i="1" s="1"/>
  <c r="H507" i="1"/>
  <c r="I507" i="1" s="1"/>
  <c r="H506" i="1"/>
  <c r="F506" i="1" s="1"/>
  <c r="H508" i="1"/>
  <c r="I508" i="1" s="1"/>
  <c r="H509" i="1"/>
  <c r="I509" i="1" s="1"/>
  <c r="H467" i="1"/>
  <c r="I467" i="1" s="1"/>
  <c r="H465" i="1"/>
  <c r="I465" i="1" s="1"/>
  <c r="H464" i="1"/>
  <c r="F464" i="1" s="1"/>
  <c r="H466" i="1"/>
  <c r="I466" i="1" s="1"/>
  <c r="H435" i="1"/>
  <c r="I435" i="1" s="1"/>
  <c r="H433" i="1"/>
  <c r="F433" i="1" s="1"/>
  <c r="H432" i="1"/>
  <c r="F432" i="1" s="1"/>
  <c r="H434" i="1"/>
  <c r="I434" i="1" s="1"/>
  <c r="H498" i="1"/>
  <c r="I498" i="1" s="1"/>
  <c r="H497" i="1"/>
  <c r="F497" i="1" s="1"/>
  <c r="H493" i="1"/>
  <c r="I493" i="1" s="1"/>
  <c r="H513" i="1"/>
  <c r="I513" i="1" s="1"/>
  <c r="H515" i="1"/>
  <c r="I515" i="1" s="1"/>
  <c r="H512" i="1"/>
  <c r="I512" i="1" s="1"/>
  <c r="H514" i="1"/>
  <c r="I514" i="1" s="1"/>
  <c r="H425" i="1"/>
  <c r="I425" i="1" s="1"/>
  <c r="H426" i="1"/>
  <c r="I426" i="1" s="1"/>
  <c r="H500" i="1"/>
  <c r="I500" i="1" s="1"/>
  <c r="H501" i="1"/>
  <c r="F501" i="1" s="1"/>
  <c r="H502" i="1"/>
  <c r="F502" i="1" s="1"/>
  <c r="H504" i="1"/>
  <c r="I504" i="1" s="1"/>
  <c r="H503" i="1"/>
  <c r="F503" i="1" s="1"/>
  <c r="H459" i="1"/>
  <c r="I459" i="1" s="1"/>
  <c r="H461" i="1"/>
  <c r="F461" i="1" s="1"/>
  <c r="H460" i="1"/>
  <c r="F460" i="1" s="1"/>
  <c r="H462" i="1"/>
  <c r="I462" i="1" s="1"/>
  <c r="H458" i="1"/>
  <c r="I458" i="1" s="1"/>
  <c r="H482" i="1"/>
  <c r="I482" i="1" s="1"/>
  <c r="H483" i="1"/>
  <c r="F483" i="1" s="1"/>
  <c r="H485" i="1"/>
  <c r="F485" i="1" s="1"/>
  <c r="H486" i="1"/>
  <c r="I486" i="1" s="1"/>
  <c r="H546" i="1"/>
  <c r="F546" i="1" s="1"/>
  <c r="H550" i="1"/>
  <c r="F550" i="1" s="1"/>
  <c r="H549" i="1"/>
  <c r="I549" i="1" s="1"/>
  <c r="H548" i="1"/>
  <c r="F548" i="1" s="1"/>
  <c r="H547" i="1"/>
  <c r="F547" i="1" s="1"/>
  <c r="H525" i="1"/>
  <c r="I525" i="1" s="1"/>
  <c r="H523" i="1"/>
  <c r="F523" i="1" s="1"/>
  <c r="H522" i="1"/>
  <c r="I522" i="1" s="1"/>
  <c r="H524" i="1"/>
  <c r="I524" i="1" s="1"/>
  <c r="H540" i="1"/>
  <c r="F540" i="1" s="1"/>
  <c r="H544" i="1"/>
  <c r="I544" i="1" s="1"/>
  <c r="H543" i="1"/>
  <c r="I543" i="1" s="1"/>
  <c r="H542" i="1"/>
  <c r="F542" i="1" s="1"/>
  <c r="H541" i="1"/>
  <c r="F541" i="1" s="1"/>
  <c r="H437" i="1"/>
  <c r="I437" i="1" s="1"/>
  <c r="H440" i="1"/>
  <c r="F440" i="1" s="1"/>
  <c r="H438" i="1"/>
  <c r="F438" i="1" s="1"/>
  <c r="H439" i="1"/>
  <c r="I439" i="1" s="1"/>
  <c r="H196" i="1"/>
  <c r="H194" i="1"/>
  <c r="H195" i="1"/>
  <c r="H452" i="1"/>
  <c r="I452" i="1" s="1"/>
  <c r="H450" i="1"/>
  <c r="F450" i="1" s="1"/>
  <c r="H451" i="1"/>
  <c r="F451" i="1" s="1"/>
  <c r="H444" i="1"/>
  <c r="I444" i="1" s="1"/>
  <c r="H442" i="1"/>
  <c r="F442" i="1" s="1"/>
  <c r="H443" i="1"/>
  <c r="F443" i="1" s="1"/>
  <c r="H480" i="1"/>
  <c r="I480" i="1" s="1"/>
  <c r="H478" i="1"/>
  <c r="F478" i="1" s="1"/>
  <c r="H479" i="1"/>
  <c r="F479" i="1" s="1"/>
  <c r="H456" i="1"/>
  <c r="I456" i="1" s="1"/>
  <c r="H454" i="1"/>
  <c r="F454" i="1" s="1"/>
  <c r="H455" i="1"/>
  <c r="F455" i="1" s="1"/>
  <c r="H471" i="1"/>
  <c r="I471" i="1" s="1"/>
  <c r="H469" i="1"/>
  <c r="F469" i="1" s="1"/>
  <c r="H470" i="1"/>
  <c r="F470" i="1" s="1"/>
  <c r="H448" i="1"/>
  <c r="I448" i="1" s="1"/>
  <c r="H446" i="1"/>
  <c r="F446" i="1" s="1"/>
  <c r="H447" i="1"/>
  <c r="F447" i="1" s="1"/>
  <c r="H492" i="1"/>
  <c r="I492" i="1" s="1"/>
  <c r="H496" i="1"/>
  <c r="F496" i="1" s="1"/>
  <c r="H495" i="1"/>
  <c r="F495" i="1" s="1"/>
  <c r="H494" i="1"/>
  <c r="I494" i="1" s="1"/>
  <c r="H510" i="1"/>
  <c r="I510" i="1" s="1"/>
  <c r="H518" i="1"/>
  <c r="I518" i="1" s="1"/>
  <c r="H517" i="1"/>
  <c r="F517" i="1" s="1"/>
  <c r="H516" i="1"/>
  <c r="I516" i="1" s="1"/>
  <c r="H519" i="1"/>
  <c r="I519" i="1" s="1"/>
  <c r="H429" i="1"/>
  <c r="F429" i="1" s="1"/>
  <c r="H428" i="1"/>
  <c r="F428" i="1" s="1"/>
  <c r="H427" i="1"/>
  <c r="I427" i="1" s="1"/>
  <c r="H430" i="1"/>
  <c r="I430" i="1" s="1"/>
  <c r="H490" i="1"/>
  <c r="I490" i="1" s="1"/>
  <c r="H488" i="1"/>
  <c r="F488" i="1" s="1"/>
  <c r="H489" i="1"/>
  <c r="F489" i="1" s="1"/>
  <c r="H538" i="1"/>
  <c r="I538" i="1" s="1"/>
  <c r="H536" i="1"/>
  <c r="F536" i="1" s="1"/>
  <c r="H537" i="1"/>
  <c r="F537" i="1" s="1"/>
  <c r="H356" i="1"/>
  <c r="H355" i="1"/>
  <c r="H354" i="1"/>
  <c r="H353" i="1"/>
  <c r="H352" i="1"/>
  <c r="H351" i="1"/>
  <c r="H345" i="1"/>
  <c r="H344" i="1"/>
  <c r="H343" i="1"/>
  <c r="H342" i="1"/>
  <c r="H340" i="1"/>
  <c r="H339" i="1"/>
  <c r="H338" i="1"/>
  <c r="H336" i="1"/>
  <c r="H335" i="1"/>
  <c r="H334" i="1"/>
  <c r="H332" i="1"/>
  <c r="H330" i="1"/>
  <c r="H329" i="1"/>
  <c r="H328" i="1"/>
  <c r="H327" i="1"/>
  <c r="H326" i="1"/>
  <c r="H321" i="1"/>
  <c r="H320" i="1"/>
  <c r="H319" i="1"/>
  <c r="H307" i="1"/>
  <c r="H306" i="1"/>
  <c r="H303" i="1"/>
  <c r="H301" i="1"/>
  <c r="H300" i="1"/>
  <c r="H304" i="1"/>
  <c r="H302" i="1"/>
  <c r="H298" i="1"/>
  <c r="H296" i="1"/>
  <c r="H297" i="1"/>
  <c r="H314" i="1"/>
  <c r="H317" i="1"/>
  <c r="H316" i="1"/>
  <c r="H315" i="1"/>
  <c r="H313" i="1"/>
  <c r="H312" i="1"/>
  <c r="H310" i="1"/>
  <c r="H311" i="1"/>
  <c r="H289" i="1"/>
  <c r="H287" i="1"/>
  <c r="H286" i="1"/>
  <c r="H288" i="1"/>
  <c r="H283" i="1"/>
  <c r="I283" i="1" s="1"/>
  <c r="H281" i="1"/>
  <c r="F281" i="1" s="1"/>
  <c r="H282" i="1"/>
  <c r="F282" i="1" s="1"/>
  <c r="H279" i="1"/>
  <c r="H278" i="1"/>
  <c r="H276" i="1"/>
  <c r="H277" i="1"/>
  <c r="H274" i="1"/>
  <c r="H272" i="1"/>
  <c r="H273" i="1"/>
  <c r="H266" i="1"/>
  <c r="H264" i="1"/>
  <c r="H265" i="1"/>
  <c r="H262" i="1"/>
  <c r="H260" i="1"/>
  <c r="H261" i="1"/>
  <c r="H256" i="1"/>
  <c r="H255" i="1"/>
  <c r="H257" i="1"/>
  <c r="H253" i="1"/>
  <c r="H251" i="1"/>
  <c r="H252" i="1"/>
  <c r="H249" i="1"/>
  <c r="H243" i="1"/>
  <c r="H242" i="1"/>
  <c r="H240" i="1"/>
  <c r="H241" i="1"/>
  <c r="H238" i="1"/>
  <c r="H237" i="1"/>
  <c r="H235" i="1"/>
  <c r="H236" i="1"/>
  <c r="H232" i="1"/>
  <c r="H231" i="1"/>
  <c r="H233" i="1"/>
  <c r="H229" i="1"/>
  <c r="H227" i="1"/>
  <c r="H228" i="1"/>
  <c r="H225" i="1"/>
  <c r="H224" i="1"/>
  <c r="H223" i="1"/>
  <c r="H220" i="1"/>
  <c r="H219" i="1"/>
  <c r="H221" i="1"/>
  <c r="H214" i="1"/>
  <c r="H217" i="1"/>
  <c r="H215" i="1"/>
  <c r="H216" i="1"/>
  <c r="H212" i="1"/>
  <c r="H209" i="1"/>
  <c r="H208" i="1"/>
  <c r="H210" i="1"/>
  <c r="H211" i="1"/>
  <c r="H206" i="1"/>
  <c r="H205" i="1"/>
  <c r="H204" i="1"/>
  <c r="H202" i="1"/>
  <c r="H203" i="1"/>
  <c r="H176" i="1"/>
  <c r="H175" i="1"/>
  <c r="H173" i="1"/>
  <c r="H174" i="1"/>
  <c r="H164" i="1"/>
  <c r="H162" i="1"/>
  <c r="H159" i="1"/>
  <c r="H156" i="1"/>
  <c r="H157" i="1"/>
  <c r="H151" i="1"/>
  <c r="H150" i="1"/>
  <c r="H149" i="1"/>
  <c r="H145" i="1"/>
  <c r="H144" i="1"/>
  <c r="H143" i="1"/>
  <c r="H142" i="1"/>
  <c r="H141" i="1"/>
  <c r="H140" i="1"/>
  <c r="H127" i="1"/>
  <c r="H126" i="1"/>
  <c r="H121" i="1"/>
  <c r="H120" i="1"/>
  <c r="H118" i="1"/>
  <c r="H119" i="1"/>
  <c r="H116" i="1"/>
  <c r="H114" i="1"/>
  <c r="H115" i="1"/>
  <c r="H112" i="1"/>
  <c r="H110" i="1"/>
  <c r="H111" i="1"/>
  <c r="H108" i="1"/>
  <c r="H107" i="1"/>
  <c r="H106" i="1"/>
  <c r="H105" i="1"/>
  <c r="H104" i="1"/>
  <c r="H96" i="1"/>
  <c r="H95" i="1"/>
  <c r="H94" i="1"/>
  <c r="H92" i="1"/>
  <c r="H91" i="1"/>
  <c r="H89" i="1"/>
  <c r="H90" i="1"/>
  <c r="H87" i="1"/>
  <c r="H86" i="1"/>
  <c r="H85" i="1"/>
  <c r="H83" i="1"/>
  <c r="H80" i="1"/>
  <c r="H79" i="1"/>
  <c r="H81" i="1"/>
  <c r="H82" i="1"/>
  <c r="H75" i="1"/>
  <c r="I75" i="1" s="1"/>
  <c r="H76" i="1"/>
  <c r="I76" i="1" s="1"/>
  <c r="H74" i="1"/>
  <c r="I74" i="1" s="1"/>
  <c r="H77" i="1"/>
  <c r="I77" i="1" s="1"/>
  <c r="H73" i="1"/>
  <c r="H71" i="1"/>
  <c r="H72" i="1"/>
  <c r="H69" i="1"/>
  <c r="H68" i="1"/>
  <c r="H66" i="1"/>
  <c r="H67" i="1"/>
  <c r="H64" i="1"/>
  <c r="H63" i="1"/>
  <c r="H61" i="1"/>
  <c r="H62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49" i="1" l="1"/>
  <c r="F149" i="1"/>
  <c r="I260" i="1"/>
  <c r="F260" i="1"/>
  <c r="I150" i="1"/>
  <c r="F150" i="1"/>
  <c r="I252" i="1"/>
  <c r="F252" i="1"/>
  <c r="I90" i="1"/>
  <c r="F90" i="1"/>
  <c r="F105" i="1"/>
  <c r="I105" i="1"/>
  <c r="I114" i="1"/>
  <c r="F114" i="1"/>
  <c r="F140" i="1"/>
  <c r="I140" i="1"/>
  <c r="I151" i="1"/>
  <c r="F151" i="1"/>
  <c r="I174" i="1"/>
  <c r="F174" i="1"/>
  <c r="I206" i="1"/>
  <c r="F206" i="1"/>
  <c r="I217" i="1"/>
  <c r="F217" i="1"/>
  <c r="I228" i="1"/>
  <c r="F228" i="1"/>
  <c r="I237" i="1"/>
  <c r="F237" i="1"/>
  <c r="I251" i="1"/>
  <c r="F251" i="1"/>
  <c r="I265" i="1"/>
  <c r="F265" i="1"/>
  <c r="I278" i="1"/>
  <c r="F278" i="1"/>
  <c r="I289" i="1"/>
  <c r="F289" i="1"/>
  <c r="I314" i="1"/>
  <c r="F314" i="1"/>
  <c r="I303" i="1"/>
  <c r="F303" i="1"/>
  <c r="I328" i="1"/>
  <c r="F328" i="1"/>
  <c r="I338" i="1"/>
  <c r="F338" i="1"/>
  <c r="I352" i="1"/>
  <c r="F352" i="1"/>
  <c r="I112" i="1"/>
  <c r="F112" i="1"/>
  <c r="I224" i="1"/>
  <c r="F224" i="1"/>
  <c r="I286" i="1"/>
  <c r="F286" i="1"/>
  <c r="I235" i="1"/>
  <c r="F235" i="1"/>
  <c r="I327" i="1"/>
  <c r="F327" i="1"/>
  <c r="I173" i="1"/>
  <c r="F173" i="1"/>
  <c r="I238" i="1"/>
  <c r="F238" i="1"/>
  <c r="I279" i="1"/>
  <c r="F279" i="1"/>
  <c r="I306" i="1"/>
  <c r="F306" i="1"/>
  <c r="I353" i="1"/>
  <c r="F353" i="1"/>
  <c r="I91" i="1"/>
  <c r="F91" i="1"/>
  <c r="I107" i="1"/>
  <c r="F107" i="1"/>
  <c r="I119" i="1"/>
  <c r="F119" i="1"/>
  <c r="I142" i="1"/>
  <c r="F142" i="1"/>
  <c r="I156" i="1"/>
  <c r="F156" i="1"/>
  <c r="I175" i="1"/>
  <c r="F175" i="1"/>
  <c r="F210" i="1"/>
  <c r="I210" i="1"/>
  <c r="I221" i="1"/>
  <c r="F221" i="1"/>
  <c r="I229" i="1"/>
  <c r="F229" i="1"/>
  <c r="I241" i="1"/>
  <c r="F241" i="1"/>
  <c r="I257" i="1"/>
  <c r="F257" i="1"/>
  <c r="I266" i="1"/>
  <c r="F266" i="1"/>
  <c r="I310" i="1"/>
  <c r="F310" i="1"/>
  <c r="I296" i="1"/>
  <c r="F296" i="1"/>
  <c r="I307" i="1"/>
  <c r="F307" i="1"/>
  <c r="I340" i="1"/>
  <c r="F340" i="1"/>
  <c r="I354" i="1"/>
  <c r="F354" i="1"/>
  <c r="F152" i="1"/>
  <c r="I152" i="1"/>
  <c r="I126" i="1"/>
  <c r="F126" i="1"/>
  <c r="I236" i="1"/>
  <c r="F236" i="1"/>
  <c r="I277" i="1"/>
  <c r="F277" i="1"/>
  <c r="I326" i="1"/>
  <c r="F326" i="1"/>
  <c r="I345" i="1"/>
  <c r="F345" i="1"/>
  <c r="I104" i="1"/>
  <c r="F104" i="1"/>
  <c r="I215" i="1"/>
  <c r="F215" i="1"/>
  <c r="I262" i="1"/>
  <c r="F262" i="1"/>
  <c r="I317" i="1"/>
  <c r="F317" i="1"/>
  <c r="I351" i="1"/>
  <c r="F351" i="1"/>
  <c r="F106" i="1"/>
  <c r="I106" i="1"/>
  <c r="I157" i="1"/>
  <c r="F157" i="1"/>
  <c r="F214" i="1"/>
  <c r="I214" i="1"/>
  <c r="I264" i="1"/>
  <c r="F264" i="1"/>
  <c r="I329" i="1"/>
  <c r="F329" i="1"/>
  <c r="I163" i="1"/>
  <c r="F163" i="1"/>
  <c r="I92" i="1"/>
  <c r="F92" i="1"/>
  <c r="I108" i="1"/>
  <c r="F108" i="1"/>
  <c r="I118" i="1"/>
  <c r="F118" i="1"/>
  <c r="I143" i="1"/>
  <c r="F143" i="1"/>
  <c r="I159" i="1"/>
  <c r="F159" i="1"/>
  <c r="I176" i="1"/>
  <c r="F176" i="1"/>
  <c r="I208" i="1"/>
  <c r="F208" i="1"/>
  <c r="I219" i="1"/>
  <c r="F219" i="1"/>
  <c r="I233" i="1"/>
  <c r="F233" i="1"/>
  <c r="I240" i="1"/>
  <c r="F240" i="1"/>
  <c r="I255" i="1"/>
  <c r="F255" i="1"/>
  <c r="I273" i="1"/>
  <c r="F273" i="1"/>
  <c r="I312" i="1"/>
  <c r="F312" i="1"/>
  <c r="I298" i="1"/>
  <c r="F298" i="1"/>
  <c r="I319" i="1"/>
  <c r="F319" i="1"/>
  <c r="I330" i="1"/>
  <c r="F330" i="1"/>
  <c r="I342" i="1"/>
  <c r="F342" i="1"/>
  <c r="I355" i="1"/>
  <c r="F355" i="1"/>
  <c r="I195" i="1"/>
  <c r="F195" i="1"/>
  <c r="I98" i="1"/>
  <c r="F98" i="1"/>
  <c r="I86" i="1"/>
  <c r="F86" i="1"/>
  <c r="I216" i="1"/>
  <c r="F216" i="1"/>
  <c r="I316" i="1"/>
  <c r="F316" i="1"/>
  <c r="I127" i="1"/>
  <c r="F127" i="1"/>
  <c r="I225" i="1"/>
  <c r="F225" i="1"/>
  <c r="I301" i="1"/>
  <c r="F301" i="1"/>
  <c r="I116" i="1"/>
  <c r="F116" i="1"/>
  <c r="I227" i="1"/>
  <c r="F227" i="1"/>
  <c r="I311" i="1"/>
  <c r="F311" i="1"/>
  <c r="F339" i="1"/>
  <c r="I339" i="1"/>
  <c r="I94" i="1"/>
  <c r="F94" i="1"/>
  <c r="I111" i="1"/>
  <c r="F111" i="1"/>
  <c r="I120" i="1"/>
  <c r="F120" i="1"/>
  <c r="I144" i="1"/>
  <c r="F144" i="1"/>
  <c r="I162" i="1"/>
  <c r="F162" i="1"/>
  <c r="I203" i="1"/>
  <c r="F203" i="1"/>
  <c r="I209" i="1"/>
  <c r="F209" i="1"/>
  <c r="I220" i="1"/>
  <c r="F220" i="1"/>
  <c r="F231" i="1"/>
  <c r="I231" i="1"/>
  <c r="I242" i="1"/>
  <c r="F242" i="1"/>
  <c r="I256" i="1"/>
  <c r="F256" i="1"/>
  <c r="F272" i="1"/>
  <c r="I272" i="1"/>
  <c r="F313" i="1"/>
  <c r="I313" i="1"/>
  <c r="I302" i="1"/>
  <c r="F302" i="1"/>
  <c r="I320" i="1"/>
  <c r="F320" i="1"/>
  <c r="I332" i="1"/>
  <c r="F332" i="1"/>
  <c r="I343" i="1"/>
  <c r="F343" i="1"/>
  <c r="I356" i="1"/>
  <c r="F356" i="1"/>
  <c r="I194" i="1"/>
  <c r="F194" i="1"/>
  <c r="I99" i="1"/>
  <c r="F99" i="1"/>
  <c r="I96" i="1"/>
  <c r="F96" i="1"/>
  <c r="I204" i="1"/>
  <c r="F204" i="1"/>
  <c r="F249" i="1"/>
  <c r="I249" i="1"/>
  <c r="I300" i="1"/>
  <c r="F300" i="1"/>
  <c r="F335" i="1"/>
  <c r="I335" i="1"/>
  <c r="I100" i="1"/>
  <c r="F100" i="1"/>
  <c r="F87" i="1"/>
  <c r="I87" i="1"/>
  <c r="I115" i="1"/>
  <c r="F115" i="1"/>
  <c r="I205" i="1"/>
  <c r="F205" i="1"/>
  <c r="I276" i="1"/>
  <c r="F276" i="1"/>
  <c r="F287" i="1"/>
  <c r="I287" i="1"/>
  <c r="I336" i="1"/>
  <c r="F336" i="1"/>
  <c r="I89" i="1"/>
  <c r="F89" i="1"/>
  <c r="I141" i="1"/>
  <c r="F141" i="1"/>
  <c r="I211" i="1"/>
  <c r="F211" i="1"/>
  <c r="I253" i="1"/>
  <c r="F253" i="1"/>
  <c r="I297" i="1"/>
  <c r="F297" i="1"/>
  <c r="I85" i="1"/>
  <c r="F85" i="1"/>
  <c r="I95" i="1"/>
  <c r="F95" i="1"/>
  <c r="I110" i="1"/>
  <c r="F110" i="1"/>
  <c r="I121" i="1"/>
  <c r="F121" i="1"/>
  <c r="I145" i="1"/>
  <c r="F145" i="1"/>
  <c r="I164" i="1"/>
  <c r="F164" i="1"/>
  <c r="I202" i="1"/>
  <c r="F202" i="1"/>
  <c r="I212" i="1"/>
  <c r="F212" i="1"/>
  <c r="I223" i="1"/>
  <c r="F223" i="1"/>
  <c r="I232" i="1"/>
  <c r="F232" i="1"/>
  <c r="I243" i="1"/>
  <c r="F243" i="1"/>
  <c r="I261" i="1"/>
  <c r="F261" i="1"/>
  <c r="I274" i="1"/>
  <c r="F274" i="1"/>
  <c r="I288" i="1"/>
  <c r="F288" i="1"/>
  <c r="I315" i="1"/>
  <c r="F315" i="1"/>
  <c r="I304" i="1"/>
  <c r="F304" i="1"/>
  <c r="I321" i="1"/>
  <c r="F321" i="1"/>
  <c r="I334" i="1"/>
  <c r="F334" i="1"/>
  <c r="I344" i="1"/>
  <c r="F344" i="1"/>
  <c r="F196" i="1"/>
  <c r="I196" i="1"/>
  <c r="I82" i="1"/>
  <c r="F82" i="1"/>
  <c r="F83" i="1"/>
  <c r="I83" i="1"/>
  <c r="F79" i="1"/>
  <c r="I79" i="1"/>
  <c r="I81" i="1"/>
  <c r="F81" i="1"/>
  <c r="I80" i="1"/>
  <c r="F80" i="1"/>
  <c r="F71" i="1"/>
  <c r="I71" i="1"/>
  <c r="I72" i="1"/>
  <c r="F72" i="1"/>
  <c r="F73" i="1"/>
  <c r="I73" i="1"/>
  <c r="F69" i="1"/>
  <c r="I69" i="1"/>
  <c r="I67" i="1"/>
  <c r="F67" i="1"/>
  <c r="F66" i="1"/>
  <c r="I66" i="1"/>
  <c r="F68" i="1"/>
  <c r="I68" i="1"/>
  <c r="I61" i="1"/>
  <c r="F61" i="1"/>
  <c r="I64" i="1"/>
  <c r="F64" i="1"/>
  <c r="I62" i="1"/>
  <c r="F62" i="1"/>
  <c r="I63" i="1"/>
  <c r="F63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507" i="1"/>
  <c r="F465" i="1"/>
  <c r="F508" i="1"/>
  <c r="F466" i="1"/>
  <c r="F475" i="1"/>
  <c r="I474" i="1"/>
  <c r="I497" i="1"/>
  <c r="F476" i="1"/>
  <c r="I473" i="1"/>
  <c r="F509" i="1"/>
  <c r="I506" i="1"/>
  <c r="F511" i="1"/>
  <c r="I464" i="1"/>
  <c r="F467" i="1"/>
  <c r="F434" i="1"/>
  <c r="I433" i="1"/>
  <c r="I432" i="1"/>
  <c r="F435" i="1"/>
  <c r="F498" i="1"/>
  <c r="F493" i="1"/>
  <c r="F513" i="1"/>
  <c r="F512" i="1"/>
  <c r="F515" i="1"/>
  <c r="F514" i="1"/>
  <c r="F426" i="1"/>
  <c r="F425" i="1"/>
  <c r="I550" i="1"/>
  <c r="I548" i="1"/>
  <c r="I461" i="1"/>
  <c r="F439" i="1"/>
  <c r="F522" i="1"/>
  <c r="I542" i="1"/>
  <c r="F458" i="1"/>
  <c r="F543" i="1"/>
  <c r="I503" i="1"/>
  <c r="F459" i="1"/>
  <c r="F504" i="1"/>
  <c r="I501" i="1"/>
  <c r="F486" i="1"/>
  <c r="I483" i="1"/>
  <c r="F500" i="1"/>
  <c r="F524" i="1"/>
  <c r="F482" i="1"/>
  <c r="F462" i="1"/>
  <c r="I502" i="1"/>
  <c r="I460" i="1"/>
  <c r="I485" i="1"/>
  <c r="I547" i="1"/>
  <c r="F549" i="1"/>
  <c r="I546" i="1"/>
  <c r="F525" i="1"/>
  <c r="I523" i="1"/>
  <c r="F437" i="1"/>
  <c r="F544" i="1"/>
  <c r="I440" i="1"/>
  <c r="I541" i="1"/>
  <c r="I540" i="1"/>
  <c r="I438" i="1"/>
  <c r="I454" i="1"/>
  <c r="I478" i="1"/>
  <c r="F516" i="1"/>
  <c r="F518" i="1"/>
  <c r="F427" i="1"/>
  <c r="F494" i="1"/>
  <c r="I488" i="1"/>
  <c r="I469" i="1"/>
  <c r="F471" i="1"/>
  <c r="I442" i="1"/>
  <c r="F490" i="1"/>
  <c r="I429" i="1"/>
  <c r="I496" i="1"/>
  <c r="I450" i="1"/>
  <c r="I536" i="1"/>
  <c r="F492" i="1"/>
  <c r="I446" i="1"/>
  <c r="F452" i="1"/>
  <c r="F538" i="1"/>
  <c r="F519" i="1"/>
  <c r="F510" i="1"/>
  <c r="F448" i="1"/>
  <c r="I451" i="1"/>
  <c r="I443" i="1"/>
  <c r="F444" i="1"/>
  <c r="I479" i="1"/>
  <c r="F480" i="1"/>
  <c r="I455" i="1"/>
  <c r="F456" i="1"/>
  <c r="I470" i="1"/>
  <c r="I447" i="1"/>
  <c r="I495" i="1"/>
  <c r="I517" i="1"/>
  <c r="F430" i="1"/>
  <c r="I428" i="1"/>
  <c r="I489" i="1"/>
  <c r="I537" i="1"/>
  <c r="F76" i="1"/>
  <c r="I281" i="1"/>
  <c r="F283" i="1"/>
  <c r="I282" i="1"/>
  <c r="F77" i="1"/>
  <c r="F74" i="1"/>
  <c r="F75" i="1"/>
</calcChain>
</file>

<file path=xl/sharedStrings.xml><?xml version="1.0" encoding="utf-8"?>
<sst xmlns="http://schemas.openxmlformats.org/spreadsheetml/2006/main" count="1720" uniqueCount="818">
  <si>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</si>
  <si>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</si>
  <si>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</si>
  <si>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</si>
  <si>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</si>
  <si>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</si>
  <si>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</si>
  <si>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</si>
  <si>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</si>
  <si>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</si>
  <si>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</si>
  <si>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</si>
  <si>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</si>
  <si>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</si>
  <si>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</si>
  <si>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</si>
  <si>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</si>
  <si>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</si>
  <si>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</si>
  <si>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</si>
  <si>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</si>
  <si>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</si>
  <si>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</si>
  <si>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</si>
  <si>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</si>
  <si>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</si>
  <si>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</si>
  <si>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</si>
  <si>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</si>
  <si>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</si>
  <si>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</si>
  <si>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</si>
  <si>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</si>
  <si>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</si>
  <si>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</si>
  <si>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</si>
  <si>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</si>
  <si>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</si>
  <si>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</si>
  <si>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</si>
  <si>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</si>
  <si>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</si>
  <si>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</si>
  <si>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</si>
  <si>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</si>
  <si>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</si>
  <si>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</si>
  <si>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</si>
  <si>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</si>
  <si>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</si>
  <si>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</si>
  <si>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</si>
  <si>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</si>
  <si>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</si>
  <si>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</si>
  <si>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</si>
  <si>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</si>
  <si>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</si>
  <si>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</si>
  <si>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</si>
  <si>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</si>
  <si>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</si>
  <si>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</si>
  <si>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</si>
  <si>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</si>
  <si>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</si>
  <si>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</si>
  <si>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</si>
  <si>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</si>
  <si>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</si>
  <si>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</si>
  <si>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</si>
  <si>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</si>
  <si>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</si>
  <si>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</si>
  <si>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</si>
  <si>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</si>
  <si>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</si>
  <si>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</si>
  <si>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</si>
  <si>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</si>
  <si>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</si>
  <si>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</si>
  <si>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</si>
  <si>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</si>
  <si>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</si>
  <si>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</si>
  <si>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</si>
  <si>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</si>
  <si>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</si>
  <si>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</si>
  <si>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</si>
  <si>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</si>
  <si>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</si>
  <si>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</si>
  <si>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</si>
  <si>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</si>
  <si>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</si>
  <si>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</si>
  <si>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</si>
  <si>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</si>
  <si>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</si>
  <si>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</si>
  <si>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</si>
  <si>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</si>
  <si>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</si>
  <si>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</si>
  <si>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</si>
  <si>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</si>
  <si>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</si>
  <si>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</si>
  <si>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</si>
  <si>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</si>
  <si>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</si>
  <si>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</si>
  <si>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</si>
  <si>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</si>
  <si>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</si>
  <si>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</si>
  <si>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</si>
  <si>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</si>
  <si>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</si>
  <si>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</si>
  <si>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</si>
  <si>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</si>
  <si>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</si>
  <si>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</si>
  <si>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</si>
  <si>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</si>
  <si>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</si>
  <si>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</si>
  <si>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</si>
  <si>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</si>
  <si>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</si>
  <si>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</si>
  <si>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</si>
  <si>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</si>
  <si>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</si>
  <si>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</si>
  <si>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</si>
  <si>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</si>
  <si>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</si>
  <si>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</si>
  <si>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</si>
  <si>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</si>
  <si>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</si>
  <si>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</si>
  <si>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</si>
  <si>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</si>
  <si>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</si>
  <si>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</si>
  <si>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</si>
  <si>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</si>
  <si>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</si>
  <si>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</si>
  <si>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</si>
  <si>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</si>
  <si>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</si>
  <si>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</si>
  <si>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</si>
  <si>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</si>
  <si>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</si>
  <si>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</si>
  <si>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</si>
  <si>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</si>
  <si>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</si>
  <si>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</si>
  <si>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</si>
  <si>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</si>
  <si>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</si>
  <si>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</si>
  <si>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</si>
  <si>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</si>
  <si>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</si>
  <si>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</si>
  <si>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</si>
  <si>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</si>
  <si>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</si>
  <si>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</si>
  <si>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</si>
  <si>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</si>
  <si>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</si>
  <si>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</si>
  <si>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</si>
  <si>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</si>
  <si>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</si>
  <si>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</si>
  <si>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</si>
  <si>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</si>
  <si>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</si>
  <si>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</si>
  <si>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</si>
  <si>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</si>
  <si>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</si>
  <si>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</si>
  <si>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</si>
  <si>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</si>
  <si>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</si>
  <si>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</si>
  <si>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</si>
  <si>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</si>
  <si>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</si>
  <si>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</si>
  <si>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</si>
  <si>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</si>
  <si>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</si>
  <si>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</si>
  <si>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</si>
  <si>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</si>
  <si>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</si>
  <si>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</si>
  <si>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</si>
  <si>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</si>
  <si>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</si>
  <si>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</si>
  <si>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</si>
  <si>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</si>
  <si>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</si>
  <si>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</si>
  <si>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</si>
  <si>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</si>
  <si>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</si>
  <si>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</si>
  <si>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</si>
  <si>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</si>
  <si>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</si>
  <si>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</si>
  <si>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</si>
  <si>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</si>
  <si>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</si>
  <si>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</si>
  <si>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</si>
  <si>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</si>
  <si>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</si>
  <si>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</si>
  <si>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</si>
  <si>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</si>
  <si>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</si>
  <si>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</si>
  <si>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</si>
  <si>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</si>
  <si>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</si>
  <si>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</si>
  <si>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</si>
  <si>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</si>
  <si>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</si>
  <si>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</si>
  <si>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</si>
  <si>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</si>
  <si>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</si>
  <si>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</si>
  <si>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</si>
  <si>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</si>
  <si>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</si>
  <si>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</si>
  <si>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</si>
  <si>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</si>
  <si>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</si>
  <si>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</si>
  <si>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</si>
  <si>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</si>
  <si>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</si>
  <si>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</si>
  <si>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</si>
  <si>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</si>
  <si>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</si>
  <si>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</si>
  <si>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</si>
  <si>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</si>
  <si>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</si>
  <si>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</si>
  <si>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</si>
  <si>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</si>
  <si>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</si>
  <si>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</si>
  <si>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</si>
  <si>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</si>
  <si>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</si>
  <si>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</si>
  <si>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</si>
  <si>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</si>
  <si>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</si>
  <si>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</si>
  <si>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</si>
  <si>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</si>
  <si>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</si>
  <si>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</si>
  <si>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</si>
  <si>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</si>
  <si>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</si>
  <si>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</si>
  <si>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</si>
  <si>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</si>
  <si>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</si>
  <si>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</si>
  <si>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</si>
  <si>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</si>
  <si>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</si>
  <si>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</si>
  <si>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</si>
  <si>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</si>
  <si>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</si>
  <si>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</si>
  <si>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</si>
  <si>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</si>
  <si>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</si>
  <si>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</si>
  <si>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</si>
  <si>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</si>
  <si>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</si>
  <si>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</si>
  <si>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</si>
  <si>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</si>
  <si>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</si>
  <si>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</si>
  <si>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</si>
  <si>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</si>
  <si>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</si>
  <si>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</si>
  <si>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</si>
  <si>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</si>
  <si>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</si>
  <si>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</si>
  <si>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</si>
  <si>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</si>
  <si>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</si>
  <si>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</si>
  <si>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</si>
  <si>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</si>
  <si>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</si>
  <si>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</si>
  <si>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</si>
  <si>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</si>
  <si>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</si>
  <si>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</si>
  <si>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</si>
  <si>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</si>
  <si>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</si>
  <si>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</si>
  <si>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</si>
  <si>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</si>
  <si>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</si>
  <si>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</si>
  <si>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</si>
  <si>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</si>
  <si>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</si>
  <si>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</si>
  <si>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</si>
  <si>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</si>
  <si>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</si>
  <si>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</si>
  <si>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</si>
  <si>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</si>
  <si>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</si>
  <si>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</si>
  <si>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</si>
  <si>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</si>
  <si>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</si>
  <si>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</si>
  <si>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</si>
  <si>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</si>
  <si>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</si>
  <si>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</si>
  <si>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</si>
  <si>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</si>
  <si>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</si>
  <si>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</si>
  <si>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</si>
  <si>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</si>
  <si>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</si>
  <si>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</si>
  <si>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</si>
  <si>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</si>
  <si>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</si>
  <si>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</si>
  <si>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</si>
  <si>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</si>
  <si>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</si>
  <si>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</si>
  <si>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</si>
  <si>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</si>
  <si>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</si>
  <si>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</si>
  <si>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</si>
  <si>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</si>
  <si>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</si>
  <si>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</si>
  <si>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</si>
  <si>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</si>
  <si>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</si>
  <si>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</si>
  <si>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</si>
  <si>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</si>
  <si>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</si>
  <si>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</si>
  <si>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</si>
  <si>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</si>
  <si>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</si>
  <si>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</si>
  <si>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</si>
  <si>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</si>
  <si>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</si>
  <si>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</si>
  <si>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</si>
  <si>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</si>
  <si>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</si>
  <si>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</si>
  <si>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</si>
  <si>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</si>
  <si>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</si>
  <si>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</si>
  <si>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</si>
  <si>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</si>
  <si>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</si>
  <si>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</si>
  <si>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</si>
  <si>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</si>
  <si>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</si>
  <si>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</si>
  <si>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</si>
  <si>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</si>
  <si>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</si>
  <si>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</si>
  <si>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</si>
  <si>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</si>
  <si>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</si>
  <si>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</si>
  <si>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</si>
  <si>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</si>
  <si>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</si>
  <si>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</si>
  <si>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</si>
  <si>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</si>
  <si>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</si>
  <si>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</si>
  <si>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</si>
  <si>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</si>
  <si>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</si>
  <si>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</si>
  <si>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</si>
  <si>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</si>
  <si>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</si>
  <si>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</si>
  <si>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</si>
  <si>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</si>
  <si>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</si>
  <si>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</si>
  <si>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</si>
  <si>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</si>
  <si>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</si>
  <si>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</si>
  <si>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</si>
  <si>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</si>
  <si>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</si>
  <si>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</si>
  <si>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</si>
  <si>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</si>
  <si>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</si>
  <si>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</si>
  <si>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</si>
  <si>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</si>
  <si>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</si>
  <si>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</si>
  <si>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</si>
  <si>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</si>
  <si>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</si>
  <si>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</si>
  <si>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</si>
  <si>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</si>
  <si>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</si>
  <si>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</si>
  <si>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</si>
  <si>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</si>
  <si>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</si>
  <si>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</si>
  <si>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</si>
  <si>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</si>
  <si>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</si>
  <si>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</si>
  <si>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</si>
  <si>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</si>
  <si>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</si>
  <si>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</si>
  <si>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</si>
  <si>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</si>
  <si>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</si>
  <si>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</si>
  <si>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</si>
  <si>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</si>
  <si>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</si>
  <si>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</si>
  <si>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</si>
  <si>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</si>
  <si>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</si>
  <si>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</si>
  <si>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</si>
  <si>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</si>
  <si>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</si>
  <si>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</si>
  <si>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</si>
  <si>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</si>
  <si>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</si>
  <si>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</si>
  <si>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</si>
  <si>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</si>
  <si>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</si>
  <si>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</si>
  <si>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</si>
  <si>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</si>
  <si>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</si>
  <si>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</si>
  <si>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</si>
  <si>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</si>
  <si>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</si>
  <si>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</si>
  <si>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</si>
  <si>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</si>
  <si>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</si>
  <si>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</si>
  <si>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</si>
  <si>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</si>
  <si>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</si>
  <si>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</si>
  <si>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</si>
  <si>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</si>
  <si>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</si>
  <si>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</si>
  <si>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</si>
  <si>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</si>
  <si>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</si>
  <si>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</si>
  <si>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</si>
  <si>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</si>
  <si>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</si>
  <si>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</si>
  <si>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</si>
  <si>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</si>
  <si>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</si>
  <si>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</si>
  <si>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</si>
  <si>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</si>
  <si>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</si>
  <si>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</si>
  <si>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</si>
  <si>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</si>
  <si>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</si>
  <si>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</si>
  <si>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</si>
  <si>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</si>
  <si>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</si>
  <si>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</si>
  <si>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</si>
  <si>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</si>
  <si>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</si>
  <si>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</si>
  <si>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</si>
  <si>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</si>
  <si>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</si>
  <si>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</si>
  <si>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</si>
  <si>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</si>
  <si>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</si>
  <si>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</si>
  <si>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</si>
  <si>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</si>
  <si>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</si>
  <si>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</si>
  <si>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</si>
  <si>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</si>
  <si>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</si>
  <si>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</si>
  <si>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</si>
  <si>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</si>
  <si>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</si>
  <si>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</si>
  <si>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</si>
  <si>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</si>
  <si>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</si>
  <si>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</si>
  <si>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</si>
  <si>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</si>
  <si>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</si>
  <si>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</si>
  <si>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</si>
  <si>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</si>
  <si>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</si>
  <si>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</si>
  <si>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</si>
  <si>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</si>
  <si>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</si>
  <si>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</si>
  <si>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</si>
  <si>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</si>
  <si>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</si>
  <si>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</si>
  <si>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</si>
  <si>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</si>
  <si>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</si>
  <si>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</si>
  <si>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</si>
  <si>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</si>
  <si>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</si>
  <si>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</si>
  <si>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</si>
  <si>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</si>
  <si>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</si>
  <si>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</si>
  <si>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</si>
  <si>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</si>
  <si>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</si>
  <si>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</si>
  <si>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</si>
  <si>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</si>
  <si>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</si>
  <si>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</si>
  <si>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</si>
  <si>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</si>
  <si>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</si>
  <si>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</si>
  <si>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</si>
  <si>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</si>
  <si>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</si>
  <si>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</si>
  <si>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</si>
  <si>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</si>
  <si>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</si>
  <si>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</si>
  <si>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</si>
  <si>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</si>
  <si>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</si>
  <si>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</si>
  <si>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</si>
  <si>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</si>
  <si>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</si>
  <si>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</si>
  <si>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</si>
  <si>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</si>
  <si>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</si>
  <si>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</si>
  <si>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</si>
  <si>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</si>
  <si>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</si>
  <si>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</si>
  <si>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</si>
  <si>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</si>
  <si>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</si>
  <si>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</si>
  <si>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</si>
  <si>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</si>
  <si>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</si>
  <si>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</si>
  <si>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</si>
  <si>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</si>
  <si>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</si>
  <si>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</si>
  <si>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</si>
  <si>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</si>
  <si>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</si>
  <si>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</si>
  <si>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</si>
  <si>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</si>
  <si>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</si>
  <si>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</si>
  <si>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</si>
  <si>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</si>
  <si>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</si>
  <si>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</si>
  <si>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</si>
  <si>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</si>
  <si>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</si>
  <si>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</si>
  <si>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</si>
  <si>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</si>
  <si>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</si>
  <si>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</si>
  <si>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</si>
  <si>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</si>
  <si>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</si>
  <si>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</si>
  <si>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</si>
  <si>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</si>
  <si>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</si>
  <si>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</si>
  <si>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</si>
  <si>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</si>
  <si>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</si>
  <si>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</si>
  <si>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</si>
  <si>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</si>
  <si>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</si>
  <si>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</si>
  <si>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</si>
  <si>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</si>
  <si>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</si>
  <si>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</si>
  <si>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</si>
  <si>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</si>
  <si>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</si>
  <si>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</si>
  <si>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</si>
  <si>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</si>
  <si>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</si>
  <si>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</si>
  <si>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</si>
  <si>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</si>
  <si>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</si>
  <si>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</si>
  <si>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1-23-00P-25-00</t>
  </si>
  <si>
    <t>1-23-00P-70-00</t>
  </si>
  <si>
    <t>ACTIFLEX NEO</t>
  </si>
  <si>
    <t>1-03-305</t>
  </si>
  <si>
    <t>1-04-305</t>
  </si>
  <si>
    <t>1-05-305</t>
  </si>
  <si>
    <t>CRAFTER kolor -72-33-</t>
  </si>
  <si>
    <t xml:space="preserve">STANDARD PLUS 
kolor -26-25-, -71-50-, -56-25-, -57-25- i -71-25- </t>
  </si>
  <si>
    <t xml:space="preserve">STANDARD PLUS </t>
  </si>
  <si>
    <t>STANDARD PLUS
kolor -55-75-</t>
  </si>
  <si>
    <t>1-05-515</t>
  </si>
  <si>
    <t>LIGHTFLEX</t>
  </si>
  <si>
    <t>RĘKAWICE RPL014 HYDRO WINTER</t>
  </si>
  <si>
    <t>1-19-RPL014</t>
  </si>
  <si>
    <t>1-19-RPP001</t>
  </si>
  <si>
    <t>RĘKAWICE RPP001 BLUEGRIP</t>
  </si>
  <si>
    <t>1-19-RPP003</t>
  </si>
  <si>
    <t>RĘKAWICE RPP003 ANTI-CUT-P</t>
  </si>
  <si>
    <t>1-19-RPN007</t>
  </si>
  <si>
    <t>RĘKAWICE RPN007 NITROFLEX</t>
  </si>
  <si>
    <t>RĘKAWICE RPN006 ANTI-CUT-N</t>
  </si>
  <si>
    <t>1-19-RPN006</t>
  </si>
  <si>
    <t>1-19-RPN005</t>
  </si>
  <si>
    <t>RĘKAWICE RPN005 MAGMA</t>
  </si>
  <si>
    <t>1-19-RPN004</t>
  </si>
  <si>
    <t>RĘKAWICE RPN004 MODERNO</t>
  </si>
  <si>
    <t>1-19-RPN003</t>
  </si>
  <si>
    <t>RĘKAWICE RPN003 NITRIL BLUE</t>
  </si>
  <si>
    <t>1-19-RPL012</t>
  </si>
  <si>
    <t>RĘKAWICE RPL012 ANTI-CUT-L</t>
  </si>
  <si>
    <t>1-19-RPL007</t>
  </si>
  <si>
    <t>RĘKAWICE RPL007 GREEN GARDEN</t>
  </si>
  <si>
    <t>1-19-RPL005</t>
  </si>
  <si>
    <t>RĘKAWICE RPL005 NYLOGREEN</t>
  </si>
  <si>
    <t>1-19-RPL004</t>
  </si>
  <si>
    <t>RĘKAWICE RPL004 HYDROGRIP</t>
  </si>
  <si>
    <t>1-68-425</t>
  </si>
  <si>
    <t>1-68-405</t>
  </si>
  <si>
    <t>MULTI PRO 4w1</t>
  </si>
  <si>
    <t>modakryl 60% / bawełna 39% / włókno antystatyczne 1%</t>
  </si>
  <si>
    <t>Rękawice spawalnicze</t>
  </si>
  <si>
    <t>1-19-RSPAW001</t>
  </si>
  <si>
    <t>1-19-RSPAW002</t>
  </si>
  <si>
    <t>Rękawice typu mechanik</t>
  </si>
  <si>
    <t>1-19-RSM001</t>
  </si>
  <si>
    <t>1-19-RSM002</t>
  </si>
  <si>
    <t>1-19-RSM003</t>
  </si>
  <si>
    <t>1-19-RSM004</t>
  </si>
  <si>
    <t>1-19-RSM005</t>
  </si>
  <si>
    <t>Rękawice ze skóry licowej</t>
  </si>
  <si>
    <t>1-19-RSL001</t>
  </si>
  <si>
    <t>1-19-RSL002</t>
  </si>
  <si>
    <t>1-19-RSL003</t>
  </si>
  <si>
    <t>1-19-RSL004</t>
  </si>
  <si>
    <t>1-19-RSL005</t>
  </si>
  <si>
    <t>1-19-RSL006</t>
  </si>
  <si>
    <t>Rękawice ze skóry dwoinowej</t>
  </si>
  <si>
    <t>1-19-RSD001</t>
  </si>
  <si>
    <t>1-19-RSD002</t>
  </si>
  <si>
    <t>1-19-RSD003</t>
  </si>
  <si>
    <t>RĘKAWICE RSD001 REDGRIP</t>
  </si>
  <si>
    <t>RĘKAWICE RSD002 REDSTRONG</t>
  </si>
  <si>
    <t>RĘKAWICE RSD003 YELLOWGRIP</t>
  </si>
  <si>
    <t>RĘKAWICE RSL001 GARDEN  FLUO</t>
  </si>
  <si>
    <t>RĘKAWICE RSL002 SOFTGRIP</t>
  </si>
  <si>
    <t>RĘKAWICE RSL003 SOFTGRIP+</t>
  </si>
  <si>
    <t>RĘKAWICE RSL004 FLUO</t>
  </si>
  <si>
    <t>RĘKAWICE RSL005 HEAVYGRIP</t>
  </si>
  <si>
    <t>RĘKAWICE RSL006 HARDGRIP</t>
  </si>
  <si>
    <t>RĘKAWICE RSM001 SMART GRIP</t>
  </si>
  <si>
    <t>RĘKAWICE RSM002 AIRGRIP</t>
  </si>
  <si>
    <t>RĘKAWICE RSM003 FLEXGRIP</t>
  </si>
  <si>
    <t>RĘKAWICE RSM004 FLUOGRIP</t>
  </si>
  <si>
    <t>RĘKAWICE RSM005 PROGUARD</t>
  </si>
  <si>
    <t>RĘKAWICE RSPAW001 WELDER</t>
  </si>
  <si>
    <t>RĘKAWICE RSPAW002 WELDER HEAVY</t>
  </si>
  <si>
    <t>Nakolanniki</t>
  </si>
  <si>
    <t>1-42-KPADV1</t>
  </si>
  <si>
    <t>1-42-KPADV2</t>
  </si>
  <si>
    <t>K-PAD V1</t>
  </si>
  <si>
    <t>K-PAD V2</t>
  </si>
  <si>
    <t>1-03-225</t>
  </si>
  <si>
    <t>1-04-225</t>
  </si>
  <si>
    <t>1-05-225</t>
  </si>
  <si>
    <t>POSEJDON NEW</t>
  </si>
  <si>
    <t>05-001, 05-004</t>
  </si>
  <si>
    <t>05-002, 05-005</t>
  </si>
  <si>
    <t>05-003, 05-006</t>
  </si>
  <si>
    <t>KOLEKCJA PERFECT</t>
  </si>
  <si>
    <t>COLORADO</t>
  </si>
  <si>
    <t>KANSAS</t>
  </si>
  <si>
    <t>NEVADA</t>
  </si>
  <si>
    <t xml:space="preserve">bawełna 76% / poliester 22% / spandex 2% </t>
  </si>
  <si>
    <t>1-05-690</t>
  </si>
  <si>
    <t>1-05-590</t>
  </si>
  <si>
    <t>1-05-670</t>
  </si>
  <si>
    <t xml:space="preserve">recykling poliester 65% / bawełna organiczna 32% / spandex 3% </t>
  </si>
  <si>
    <t>MULTI PRO 3w1</t>
  </si>
  <si>
    <t xml:space="preserve">STANDARD PLUS 
</t>
  </si>
  <si>
    <t>CRAFTER</t>
  </si>
  <si>
    <t>1-23-00E-25-00</t>
  </si>
  <si>
    <t>1-23-00E-70-00</t>
  </si>
  <si>
    <t>Pasek SARA elastyczny czarny</t>
  </si>
  <si>
    <t>Pasek SARA elastyczny szary</t>
  </si>
  <si>
    <t>Kieszenie</t>
  </si>
  <si>
    <t>Wkładki nakolannikowe</t>
  </si>
  <si>
    <t>1-00-KWIS001</t>
  </si>
  <si>
    <t>1-42-KSAFE1</t>
  </si>
  <si>
    <t>KSAFE1</t>
  </si>
  <si>
    <t>KIESZENIE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</si>
  <si>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01.07.2025r.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</si>
</sst>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6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166" fontId="1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6" fontId="0" fillId="0" borderId="0" xfId="0" applyNumberFormat="1"/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tlomiejkurnik\Downloads\nowy%20cennik%20czeriwec%202025.xlsx" TargetMode="External"/><Relationship Id="rId1" Type="http://schemas.openxmlformats.org/officeDocument/2006/relationships/externalLinkPath" Target="/Users/bartlomiejkurnik/Downloads/nowy%20cennik%20czeriwe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  <sheetName val="Arkusz1"/>
    </sheetNames>
    <sheetDataSet>
      <sheetData sheetId="0"/>
      <sheetData sheetId="1">
        <row r="2">
          <cell r="D2" t="str">
            <v>1-67-000</v>
          </cell>
          <cell r="E2">
            <v>48.300000000000004</v>
          </cell>
          <cell r="I2" t="str">
            <v>1-19-RPL001</v>
          </cell>
          <cell r="J2">
            <v>0.76</v>
          </cell>
        </row>
        <row r="3">
          <cell r="D3" t="str">
            <v>1-66-000</v>
          </cell>
          <cell r="E3">
            <v>39</v>
          </cell>
          <cell r="I3" t="str">
            <v>1-19-RPL002</v>
          </cell>
          <cell r="J3">
            <v>1.7</v>
          </cell>
        </row>
        <row r="4">
          <cell r="D4" t="str">
            <v>1-42-KPA</v>
          </cell>
          <cell r="E4">
            <v>59.7</v>
          </cell>
          <cell r="I4" t="str">
            <v>1-19-RPL003</v>
          </cell>
          <cell r="J4">
            <v>1.8</v>
          </cell>
        </row>
        <row r="5">
          <cell r="D5" t="str">
            <v>1-42-KPA</v>
          </cell>
          <cell r="E5">
            <v>57.800000000000004</v>
          </cell>
          <cell r="I5" t="str">
            <v>1-19-RPL003</v>
          </cell>
          <cell r="J5">
            <v>1.8</v>
          </cell>
        </row>
        <row r="6">
          <cell r="D6" t="str">
            <v>1-42-KSA</v>
          </cell>
          <cell r="E6">
            <v>23</v>
          </cell>
          <cell r="I6" t="str">
            <v>1-19-RPL003</v>
          </cell>
          <cell r="J6">
            <v>1.8</v>
          </cell>
        </row>
        <row r="7">
          <cell r="D7" t="str">
            <v>1-00-KWI</v>
          </cell>
          <cell r="E7">
            <v>14.9</v>
          </cell>
          <cell r="I7" t="str">
            <v>1-19-RPL003</v>
          </cell>
          <cell r="J7">
            <v>1.8</v>
          </cell>
        </row>
        <row r="8">
          <cell r="D8" t="str">
            <v>1-23-00E</v>
          </cell>
          <cell r="E8">
            <v>25.200000000000003</v>
          </cell>
          <cell r="I8" t="str">
            <v>1-19-RPL003</v>
          </cell>
          <cell r="J8">
            <v>1.8</v>
          </cell>
        </row>
        <row r="9">
          <cell r="D9" t="str">
            <v>1-23-00E</v>
          </cell>
          <cell r="E9">
            <v>26.6</v>
          </cell>
          <cell r="I9" t="str">
            <v>1-19-RPL004</v>
          </cell>
          <cell r="J9">
            <v>6.7</v>
          </cell>
        </row>
        <row r="10">
          <cell r="D10" t="str">
            <v>1-23-00P</v>
          </cell>
          <cell r="E10">
            <v>22.700000000000003</v>
          </cell>
          <cell r="I10" t="str">
            <v>1-19-RPL004</v>
          </cell>
          <cell r="J10">
            <v>6.7</v>
          </cell>
        </row>
        <row r="11">
          <cell r="D11" t="str">
            <v>1-23-00P</v>
          </cell>
          <cell r="E11">
            <v>25.5</v>
          </cell>
          <cell r="I11" t="str">
            <v>1-19-RPL004</v>
          </cell>
          <cell r="J11">
            <v>6.7</v>
          </cell>
        </row>
        <row r="12">
          <cell r="D12" t="str">
            <v>1-24-003</v>
          </cell>
          <cell r="E12">
            <v>34.6</v>
          </cell>
          <cell r="I12" t="str">
            <v>1-19-RPL004</v>
          </cell>
          <cell r="J12">
            <v>6.7</v>
          </cell>
        </row>
        <row r="13">
          <cell r="D13" t="str">
            <v>1-24-002</v>
          </cell>
          <cell r="E13">
            <v>39</v>
          </cell>
          <cell r="I13" t="str">
            <v>1-19-RPL005</v>
          </cell>
          <cell r="J13">
            <v>5.6</v>
          </cell>
        </row>
        <row r="14">
          <cell r="D14" t="str">
            <v>1-24-002</v>
          </cell>
          <cell r="E14">
            <v>39</v>
          </cell>
          <cell r="I14" t="str">
            <v>1-19-RPL005</v>
          </cell>
          <cell r="J14">
            <v>5.6</v>
          </cell>
        </row>
        <row r="15">
          <cell r="D15" t="str">
            <v>1-24-002</v>
          </cell>
          <cell r="E15">
            <v>39</v>
          </cell>
          <cell r="I15" t="str">
            <v>1-19-RPL005</v>
          </cell>
          <cell r="J15">
            <v>5.6</v>
          </cell>
        </row>
        <row r="16">
          <cell r="D16" t="str">
            <v>1-24-002</v>
          </cell>
          <cell r="E16">
            <v>39</v>
          </cell>
          <cell r="I16" t="str">
            <v>1-19-RPL005</v>
          </cell>
          <cell r="J16">
            <v>5.6</v>
          </cell>
        </row>
        <row r="17">
          <cell r="D17" t="str">
            <v>1-24-002</v>
          </cell>
          <cell r="E17">
            <v>39</v>
          </cell>
          <cell r="I17" t="str">
            <v>1-19-RPL006</v>
          </cell>
          <cell r="J17">
            <v>1.6</v>
          </cell>
        </row>
        <row r="18">
          <cell r="D18" t="str">
            <v>1-24-002</v>
          </cell>
          <cell r="E18">
            <v>39</v>
          </cell>
          <cell r="I18" t="str">
            <v>1-19-RPL006</v>
          </cell>
          <cell r="J18">
            <v>1.6</v>
          </cell>
        </row>
        <row r="19">
          <cell r="D19" t="str">
            <v>1-10-060</v>
          </cell>
          <cell r="E19">
            <v>28.700000000000003</v>
          </cell>
          <cell r="I19" t="str">
            <v>1-19-RPL006</v>
          </cell>
          <cell r="J19">
            <v>1.6</v>
          </cell>
        </row>
        <row r="20">
          <cell r="D20" t="str">
            <v>1-10-060</v>
          </cell>
          <cell r="E20">
            <v>28.700000000000003</v>
          </cell>
          <cell r="I20" t="str">
            <v>1-19-RPL006</v>
          </cell>
          <cell r="J20">
            <v>1.6</v>
          </cell>
        </row>
        <row r="21">
          <cell r="D21" t="str">
            <v>1-10-060</v>
          </cell>
          <cell r="E21">
            <v>28.700000000000003</v>
          </cell>
          <cell r="I21" t="str">
            <v>1-19-RPL007</v>
          </cell>
          <cell r="J21">
            <v>2.5</v>
          </cell>
        </row>
        <row r="22">
          <cell r="D22" t="str">
            <v>1-04-110</v>
          </cell>
          <cell r="E22">
            <v>65.5</v>
          </cell>
          <cell r="I22" t="str">
            <v>1-19-RPL007</v>
          </cell>
          <cell r="J22">
            <v>2.5</v>
          </cell>
        </row>
        <row r="23">
          <cell r="D23" t="str">
            <v>1-04-110</v>
          </cell>
          <cell r="E23">
            <v>65.5</v>
          </cell>
          <cell r="I23" t="str">
            <v>1-19-RPL007</v>
          </cell>
          <cell r="J23">
            <v>2.5</v>
          </cell>
        </row>
        <row r="24">
          <cell r="D24" t="str">
            <v>1-04-110</v>
          </cell>
          <cell r="E24">
            <v>65.5</v>
          </cell>
          <cell r="I24" t="str">
            <v>1-19-RPL008</v>
          </cell>
          <cell r="J24">
            <v>1.56</v>
          </cell>
        </row>
        <row r="25">
          <cell r="D25" t="str">
            <v>1-05-110</v>
          </cell>
          <cell r="E25">
            <v>55.5</v>
          </cell>
          <cell r="I25" t="str">
            <v>1-19-RPL008</v>
          </cell>
          <cell r="J25">
            <v>1.56</v>
          </cell>
        </row>
        <row r="26">
          <cell r="D26" t="str">
            <v>1-05-110</v>
          </cell>
          <cell r="E26">
            <v>55.5</v>
          </cell>
          <cell r="I26" t="str">
            <v>1-19-RPL008</v>
          </cell>
          <cell r="J26">
            <v>1.56</v>
          </cell>
        </row>
        <row r="27">
          <cell r="D27" t="str">
            <v>1-05-110</v>
          </cell>
          <cell r="E27">
            <v>55.5</v>
          </cell>
          <cell r="I27" t="str">
            <v>1-19-RPL008</v>
          </cell>
          <cell r="J27">
            <v>1.56</v>
          </cell>
        </row>
        <row r="28">
          <cell r="D28" t="str">
            <v>1-03-110</v>
          </cell>
          <cell r="E28">
            <v>68.100000000000009</v>
          </cell>
          <cell r="I28" t="str">
            <v>1-19-RPL009</v>
          </cell>
          <cell r="J28">
            <v>1.5</v>
          </cell>
        </row>
        <row r="29">
          <cell r="D29" t="str">
            <v>1-03-110</v>
          </cell>
          <cell r="E29">
            <v>68.100000000000009</v>
          </cell>
          <cell r="I29" t="str">
            <v>1-19-RPL009</v>
          </cell>
          <cell r="J29">
            <v>1.5</v>
          </cell>
        </row>
        <row r="30">
          <cell r="D30" t="str">
            <v>1-03-110</v>
          </cell>
          <cell r="E30">
            <v>68.100000000000009</v>
          </cell>
          <cell r="I30" t="str">
            <v>1-19-RPL009</v>
          </cell>
          <cell r="J30">
            <v>1.5</v>
          </cell>
        </row>
        <row r="31">
          <cell r="D31" t="str">
            <v>1-04-040</v>
          </cell>
          <cell r="E31">
            <v>42.400000000000006</v>
          </cell>
          <cell r="I31" t="str">
            <v>1-19-RPL009</v>
          </cell>
          <cell r="J31">
            <v>1.5</v>
          </cell>
        </row>
        <row r="32">
          <cell r="D32" t="str">
            <v>1-04-040</v>
          </cell>
          <cell r="E32">
            <v>42.400000000000006</v>
          </cell>
          <cell r="I32" t="str">
            <v>1-19-RPL010</v>
          </cell>
          <cell r="J32">
            <v>1.46</v>
          </cell>
        </row>
        <row r="33">
          <cell r="D33" t="str">
            <v>1-04-040</v>
          </cell>
          <cell r="E33">
            <v>42.400000000000006</v>
          </cell>
          <cell r="I33" t="str">
            <v>1-19-RPL010</v>
          </cell>
          <cell r="J33">
            <v>1.46</v>
          </cell>
        </row>
        <row r="34">
          <cell r="D34" t="str">
            <v>1-05-040</v>
          </cell>
          <cell r="E34">
            <v>34.300000000000004</v>
          </cell>
          <cell r="I34" t="str">
            <v>1-19-RPL010</v>
          </cell>
          <cell r="J34">
            <v>1.46</v>
          </cell>
        </row>
        <row r="35">
          <cell r="D35" t="str">
            <v>1-05-040</v>
          </cell>
          <cell r="E35">
            <v>34.300000000000004</v>
          </cell>
          <cell r="I35" t="str">
            <v>1-19-RPL010</v>
          </cell>
          <cell r="J35">
            <v>1.46</v>
          </cell>
        </row>
        <row r="36">
          <cell r="D36" t="str">
            <v>1-05-040</v>
          </cell>
          <cell r="E36">
            <v>34.300000000000004</v>
          </cell>
          <cell r="I36" t="str">
            <v>1-19-RPL010</v>
          </cell>
          <cell r="J36">
            <v>1.46</v>
          </cell>
        </row>
        <row r="37">
          <cell r="D37" t="str">
            <v>1-03-040</v>
          </cell>
          <cell r="E37">
            <v>43.7</v>
          </cell>
          <cell r="I37" t="str">
            <v>1-19-RPL011</v>
          </cell>
          <cell r="J37">
            <v>2.7</v>
          </cell>
        </row>
        <row r="38">
          <cell r="D38" t="str">
            <v>1-03-040</v>
          </cell>
          <cell r="E38">
            <v>43.7</v>
          </cell>
          <cell r="I38" t="str">
            <v>1-19-RPL011</v>
          </cell>
          <cell r="J38">
            <v>2.7</v>
          </cell>
        </row>
        <row r="39">
          <cell r="D39" t="str">
            <v>1-03-040</v>
          </cell>
          <cell r="E39">
            <v>43.7</v>
          </cell>
          <cell r="I39" t="str">
            <v>1-19-RPL011</v>
          </cell>
          <cell r="J39">
            <v>2.7</v>
          </cell>
        </row>
        <row r="40">
          <cell r="D40" t="str">
            <v>1-02-040</v>
          </cell>
          <cell r="E40">
            <v>80.400000000000006</v>
          </cell>
          <cell r="I40" t="str">
            <v>1-19-RPL011</v>
          </cell>
          <cell r="J40">
            <v>2.7</v>
          </cell>
        </row>
        <row r="41">
          <cell r="D41" t="str">
            <v>1-02-040</v>
          </cell>
          <cell r="E41">
            <v>80.400000000000006</v>
          </cell>
          <cell r="I41" t="str">
            <v>1-19-RPL012</v>
          </cell>
          <cell r="J41">
            <v>8.1999999999999993</v>
          </cell>
        </row>
        <row r="42">
          <cell r="D42" t="str">
            <v>1-02-040</v>
          </cell>
          <cell r="E42">
            <v>80.400000000000006</v>
          </cell>
          <cell r="I42" t="str">
            <v>1-19-RPL012</v>
          </cell>
          <cell r="J42">
            <v>8.1999999999999993</v>
          </cell>
        </row>
        <row r="43">
          <cell r="D43" t="str">
            <v>1-05-535</v>
          </cell>
          <cell r="E43">
            <v>113.9</v>
          </cell>
          <cell r="I43" t="str">
            <v>1-19-RPL012</v>
          </cell>
          <cell r="J43">
            <v>8.1999999999999993</v>
          </cell>
        </row>
        <row r="44">
          <cell r="D44" t="str">
            <v>1-05-535</v>
          </cell>
          <cell r="E44">
            <v>113.9</v>
          </cell>
          <cell r="I44" t="str">
            <v>1-19-RPL012</v>
          </cell>
          <cell r="J44">
            <v>8.1999999999999993</v>
          </cell>
        </row>
        <row r="45">
          <cell r="D45" t="str">
            <v>1-05-535</v>
          </cell>
          <cell r="E45">
            <v>113.9</v>
          </cell>
          <cell r="I45" t="str">
            <v>1-19-RPL012</v>
          </cell>
          <cell r="J45">
            <v>8.1999999999999993</v>
          </cell>
        </row>
        <row r="46">
          <cell r="D46" t="str">
            <v>1-05-535</v>
          </cell>
          <cell r="E46">
            <v>113.9</v>
          </cell>
          <cell r="I46" t="str">
            <v>1-19-RPL013</v>
          </cell>
          <cell r="J46">
            <v>4.0999999999999996</v>
          </cell>
        </row>
        <row r="47">
          <cell r="D47" t="str">
            <v>1-05-535</v>
          </cell>
          <cell r="E47">
            <v>113.9</v>
          </cell>
          <cell r="I47" t="str">
            <v>1-19-RPL014</v>
          </cell>
          <cell r="J47">
            <v>10.5</v>
          </cell>
        </row>
        <row r="48">
          <cell r="D48" t="str">
            <v>1-05-535</v>
          </cell>
          <cell r="E48">
            <v>113.9</v>
          </cell>
          <cell r="I48" t="str">
            <v>1-19-RPL014</v>
          </cell>
          <cell r="J48">
            <v>10.5</v>
          </cell>
        </row>
        <row r="49">
          <cell r="D49" t="str">
            <v>1-05-535</v>
          </cell>
          <cell r="E49">
            <v>113.9</v>
          </cell>
          <cell r="I49" t="str">
            <v>1-19-RPL014</v>
          </cell>
          <cell r="J49">
            <v>10.5</v>
          </cell>
        </row>
        <row r="50">
          <cell r="D50" t="str">
            <v>1-05-535</v>
          </cell>
          <cell r="E50">
            <v>113.9</v>
          </cell>
          <cell r="I50" t="str">
            <v>1-19-RPL014</v>
          </cell>
          <cell r="J50">
            <v>10.5</v>
          </cell>
        </row>
        <row r="51">
          <cell r="D51" t="str">
            <v>1-05-535</v>
          </cell>
          <cell r="E51">
            <v>113.9</v>
          </cell>
          <cell r="I51" t="str">
            <v>1-19-RPL015</v>
          </cell>
          <cell r="J51">
            <v>3.2</v>
          </cell>
        </row>
        <row r="52">
          <cell r="D52" t="str">
            <v>1-05-535</v>
          </cell>
          <cell r="E52">
            <v>113.9</v>
          </cell>
          <cell r="I52" t="str">
            <v>1-19-RPL015</v>
          </cell>
          <cell r="J52">
            <v>3.2</v>
          </cell>
        </row>
        <row r="53">
          <cell r="D53" t="str">
            <v>1-05-535</v>
          </cell>
          <cell r="E53">
            <v>113.9</v>
          </cell>
          <cell r="I53" t="str">
            <v>1-19-RPL015</v>
          </cell>
          <cell r="J53">
            <v>3.2</v>
          </cell>
        </row>
        <row r="54">
          <cell r="D54" t="str">
            <v>1-05-525</v>
          </cell>
          <cell r="E54">
            <v>130.6</v>
          </cell>
          <cell r="I54" t="str">
            <v>1-19-RPL015</v>
          </cell>
          <cell r="J54">
            <v>3.2</v>
          </cell>
        </row>
        <row r="55">
          <cell r="D55" t="str">
            <v>1-05-525</v>
          </cell>
          <cell r="E55">
            <v>130.6</v>
          </cell>
          <cell r="I55" t="str">
            <v>1-19-RPN002</v>
          </cell>
          <cell r="J55">
            <v>2.8</v>
          </cell>
        </row>
        <row r="56">
          <cell r="D56" t="str">
            <v>1-05-525</v>
          </cell>
          <cell r="E56">
            <v>130.6</v>
          </cell>
          <cell r="I56" t="str">
            <v>1-19-RPN002</v>
          </cell>
          <cell r="J56">
            <v>2.8</v>
          </cell>
        </row>
        <row r="57">
          <cell r="D57" t="str">
            <v>1-05-525</v>
          </cell>
          <cell r="E57">
            <v>130.6</v>
          </cell>
          <cell r="I57" t="str">
            <v>1-19-RPN002</v>
          </cell>
          <cell r="J57">
            <v>2.8</v>
          </cell>
        </row>
        <row r="58">
          <cell r="D58" t="str">
            <v>1-05-525</v>
          </cell>
          <cell r="E58">
            <v>130.6</v>
          </cell>
          <cell r="I58" t="str">
            <v>1-19-RPN002</v>
          </cell>
          <cell r="J58">
            <v>2.8</v>
          </cell>
        </row>
        <row r="59">
          <cell r="D59" t="str">
            <v>1-05-525</v>
          </cell>
          <cell r="E59">
            <v>130.6</v>
          </cell>
          <cell r="I59" t="str">
            <v>1-19-RPN003</v>
          </cell>
          <cell r="J59">
            <v>2.6</v>
          </cell>
        </row>
        <row r="60">
          <cell r="D60" t="str">
            <v>1-05-525</v>
          </cell>
          <cell r="E60">
            <v>130.6</v>
          </cell>
          <cell r="I60" t="str">
            <v>1-19-RPN003</v>
          </cell>
          <cell r="J60">
            <v>2.6</v>
          </cell>
        </row>
        <row r="61">
          <cell r="D61" t="str">
            <v>1-05-525</v>
          </cell>
          <cell r="E61">
            <v>130.6</v>
          </cell>
          <cell r="I61" t="str">
            <v>1-19-RPN003</v>
          </cell>
          <cell r="J61">
            <v>2.6</v>
          </cell>
        </row>
        <row r="62">
          <cell r="D62" t="str">
            <v>1-05-525</v>
          </cell>
          <cell r="E62">
            <v>130.6</v>
          </cell>
          <cell r="I62" t="str">
            <v>1-19-RPN003</v>
          </cell>
          <cell r="J62">
            <v>2.6</v>
          </cell>
        </row>
        <row r="63">
          <cell r="D63" t="str">
            <v>1-05-525</v>
          </cell>
          <cell r="E63">
            <v>130.6</v>
          </cell>
          <cell r="I63" t="str">
            <v>1-19-RPN003</v>
          </cell>
          <cell r="J63">
            <v>2.6</v>
          </cell>
        </row>
        <row r="64">
          <cell r="D64" t="str">
            <v>1-05-525</v>
          </cell>
          <cell r="E64">
            <v>130.6</v>
          </cell>
          <cell r="I64" t="str">
            <v>1-19-RPN004</v>
          </cell>
          <cell r="J64">
            <v>5.2</v>
          </cell>
        </row>
        <row r="65">
          <cell r="D65" t="str">
            <v>1-22-300</v>
          </cell>
          <cell r="E65">
            <v>72</v>
          </cell>
          <cell r="I65" t="str">
            <v>1-19-RPN004</v>
          </cell>
          <cell r="J65">
            <v>5.2</v>
          </cell>
        </row>
        <row r="66">
          <cell r="D66" t="str">
            <v>1-22-300</v>
          </cell>
          <cell r="E66">
            <v>72</v>
          </cell>
          <cell r="I66" t="str">
            <v>1-19-RPN004</v>
          </cell>
          <cell r="J66">
            <v>5.2</v>
          </cell>
        </row>
        <row r="67">
          <cell r="D67" t="str">
            <v>1-22-300</v>
          </cell>
          <cell r="E67">
            <v>72</v>
          </cell>
          <cell r="I67" t="str">
            <v>1-19-RPN004</v>
          </cell>
          <cell r="J67">
            <v>5.2</v>
          </cell>
        </row>
        <row r="68">
          <cell r="D68" t="str">
            <v>1-22-300</v>
          </cell>
          <cell r="E68">
            <v>72</v>
          </cell>
          <cell r="I68" t="str">
            <v>1-19-RPN005</v>
          </cell>
          <cell r="J68">
            <v>4.2</v>
          </cell>
        </row>
        <row r="69">
          <cell r="D69" t="str">
            <v>1-22-300</v>
          </cell>
          <cell r="E69">
            <v>72</v>
          </cell>
          <cell r="I69" t="str">
            <v>1-19-RPN006</v>
          </cell>
          <cell r="J69">
            <v>6</v>
          </cell>
        </row>
        <row r="70">
          <cell r="D70" t="str">
            <v>1-22-300</v>
          </cell>
          <cell r="E70">
            <v>72</v>
          </cell>
          <cell r="I70" t="str">
            <v>1-19-RPN006</v>
          </cell>
          <cell r="J70">
            <v>6</v>
          </cell>
        </row>
        <row r="71">
          <cell r="D71" t="str">
            <v>1-22-300</v>
          </cell>
          <cell r="E71">
            <v>72</v>
          </cell>
          <cell r="I71" t="str">
            <v>1-19-RPN006</v>
          </cell>
          <cell r="J71">
            <v>6</v>
          </cell>
        </row>
        <row r="72">
          <cell r="D72" t="str">
            <v>1-03-300</v>
          </cell>
          <cell r="E72">
            <v>100.4</v>
          </cell>
          <cell r="I72" t="str">
            <v>1-19-RPN006</v>
          </cell>
          <cell r="J72">
            <v>6</v>
          </cell>
        </row>
        <row r="73">
          <cell r="D73" t="str">
            <v>1-03-300</v>
          </cell>
          <cell r="E73">
            <v>100.4</v>
          </cell>
          <cell r="I73" t="str">
            <v>1-19-RPN006</v>
          </cell>
          <cell r="J73">
            <v>6</v>
          </cell>
        </row>
        <row r="74">
          <cell r="D74" t="str">
            <v>1-03-300</v>
          </cell>
          <cell r="E74">
            <v>100.4</v>
          </cell>
          <cell r="I74" t="str">
            <v>1-19-RPN007</v>
          </cell>
          <cell r="J74">
            <v>1.5</v>
          </cell>
        </row>
        <row r="75">
          <cell r="D75" t="str">
            <v>1-03-300</v>
          </cell>
          <cell r="E75">
            <v>100.4</v>
          </cell>
          <cell r="I75" t="str">
            <v>1-19-RPN007</v>
          </cell>
          <cell r="J75">
            <v>1.5</v>
          </cell>
        </row>
        <row r="76">
          <cell r="D76" t="str">
            <v>1-03-300</v>
          </cell>
          <cell r="E76">
            <v>100.4</v>
          </cell>
          <cell r="I76" t="str">
            <v>1-19-RPN007</v>
          </cell>
          <cell r="J76">
            <v>1.5</v>
          </cell>
        </row>
        <row r="77">
          <cell r="D77" t="str">
            <v>1-03-300</v>
          </cell>
          <cell r="E77">
            <v>100.4</v>
          </cell>
          <cell r="I77" t="str">
            <v>1-19-RPN007</v>
          </cell>
          <cell r="J77">
            <v>1.5</v>
          </cell>
        </row>
        <row r="78">
          <cell r="D78" t="str">
            <v>1-03-300</v>
          </cell>
          <cell r="E78">
            <v>100.4</v>
          </cell>
          <cell r="I78" t="str">
            <v>1-19-RPP001</v>
          </cell>
          <cell r="J78">
            <v>2.4</v>
          </cell>
        </row>
        <row r="79">
          <cell r="D79" t="str">
            <v>1-04-305</v>
          </cell>
          <cell r="E79">
            <v>120.4</v>
          </cell>
          <cell r="I79" t="str">
            <v>1-19-RPP001</v>
          </cell>
          <cell r="J79">
            <v>2.4</v>
          </cell>
        </row>
        <row r="80">
          <cell r="D80" t="str">
            <v>1-05-305</v>
          </cell>
          <cell r="E80">
            <v>98.300000000000011</v>
          </cell>
          <cell r="I80" t="str">
            <v>1-19-RPP001</v>
          </cell>
          <cell r="J80">
            <v>2.4</v>
          </cell>
        </row>
        <row r="81">
          <cell r="D81" t="str">
            <v>1-03-305</v>
          </cell>
          <cell r="E81">
            <v>118.7</v>
          </cell>
          <cell r="I81" t="str">
            <v>1-19-RPP001</v>
          </cell>
          <cell r="J81">
            <v>2.4</v>
          </cell>
        </row>
        <row r="82">
          <cell r="D82" t="str">
            <v>1-35-625</v>
          </cell>
          <cell r="E82">
            <v>135.9</v>
          </cell>
          <cell r="I82" t="str">
            <v>1-19-RPP002</v>
          </cell>
          <cell r="J82">
            <v>1.6</v>
          </cell>
        </row>
        <row r="83">
          <cell r="D83" t="str">
            <v>1-13-625</v>
          </cell>
          <cell r="E83">
            <v>190.70000000000002</v>
          </cell>
          <cell r="I83" t="str">
            <v>1-19-RPP002</v>
          </cell>
          <cell r="J83">
            <v>1.6</v>
          </cell>
        </row>
        <row r="84">
          <cell r="D84" t="str">
            <v>1-65-620</v>
          </cell>
          <cell r="E84">
            <v>117.5</v>
          </cell>
          <cell r="I84" t="str">
            <v>1-19-RPP002</v>
          </cell>
          <cell r="J84">
            <v>1.6</v>
          </cell>
        </row>
        <row r="85">
          <cell r="D85" t="str">
            <v>1-65-620</v>
          </cell>
          <cell r="E85">
            <v>117.5</v>
          </cell>
          <cell r="I85" t="str">
            <v>1-19-RPP002</v>
          </cell>
          <cell r="J85">
            <v>1.6</v>
          </cell>
        </row>
        <row r="86">
          <cell r="D86" t="str">
            <v>1-65-620</v>
          </cell>
          <cell r="E86">
            <v>117.5</v>
          </cell>
          <cell r="I86" t="str">
            <v>1-19-RPP003</v>
          </cell>
          <cell r="J86">
            <v>6.8</v>
          </cell>
        </row>
        <row r="87">
          <cell r="D87" t="str">
            <v>1-65-620</v>
          </cell>
          <cell r="E87">
            <v>117.5</v>
          </cell>
          <cell r="I87" t="str">
            <v>1-19-RPP003</v>
          </cell>
          <cell r="J87">
            <v>6.8</v>
          </cell>
        </row>
        <row r="88">
          <cell r="D88" t="str">
            <v>1-14-620</v>
          </cell>
          <cell r="E88">
            <v>17.8</v>
          </cell>
          <cell r="I88" t="str">
            <v>1-19-RPP003</v>
          </cell>
          <cell r="J88">
            <v>6.8</v>
          </cell>
        </row>
        <row r="89">
          <cell r="D89" t="str">
            <v>1-14-620</v>
          </cell>
          <cell r="E89">
            <v>17.8</v>
          </cell>
          <cell r="I89" t="str">
            <v>1-19-RPP003</v>
          </cell>
          <cell r="J89">
            <v>6.8</v>
          </cell>
        </row>
        <row r="90">
          <cell r="D90" t="str">
            <v>1-14-620</v>
          </cell>
          <cell r="E90">
            <v>17.8</v>
          </cell>
          <cell r="I90" t="str">
            <v>1-19-RPP003</v>
          </cell>
          <cell r="J90">
            <v>6.8</v>
          </cell>
        </row>
        <row r="91">
          <cell r="D91" t="str">
            <v>1-14-620</v>
          </cell>
          <cell r="E91">
            <v>17.8</v>
          </cell>
          <cell r="I91" t="str">
            <v>1-19-RSD001</v>
          </cell>
          <cell r="J91">
            <v>5.8</v>
          </cell>
        </row>
        <row r="92">
          <cell r="D92" t="str">
            <v>1-14-620</v>
          </cell>
          <cell r="E92">
            <v>17.8</v>
          </cell>
          <cell r="I92" t="str">
            <v>1-19-RSD002</v>
          </cell>
          <cell r="J92">
            <v>7.6</v>
          </cell>
        </row>
        <row r="93">
          <cell r="D93" t="str">
            <v>1-14-620</v>
          </cell>
          <cell r="E93">
            <v>17.8</v>
          </cell>
          <cell r="I93" t="str">
            <v>1-19-RSD003</v>
          </cell>
          <cell r="J93">
            <v>6.9</v>
          </cell>
        </row>
        <row r="94">
          <cell r="D94" t="str">
            <v>1-14-620</v>
          </cell>
          <cell r="E94">
            <v>17.8</v>
          </cell>
          <cell r="I94" t="str">
            <v>1-19-RSL001</v>
          </cell>
          <cell r="J94">
            <v>14.4</v>
          </cell>
        </row>
        <row r="95">
          <cell r="D95" t="str">
            <v>1-17-620</v>
          </cell>
          <cell r="E95">
            <v>37</v>
          </cell>
          <cell r="I95" t="str">
            <v>1-19-RSL001</v>
          </cell>
          <cell r="J95">
            <v>14.4</v>
          </cell>
        </row>
        <row r="96">
          <cell r="D96" t="str">
            <v>1-17-620</v>
          </cell>
          <cell r="E96">
            <v>37</v>
          </cell>
          <cell r="I96" t="str">
            <v>1-19-RSL001</v>
          </cell>
          <cell r="J96">
            <v>14.4</v>
          </cell>
        </row>
        <row r="97">
          <cell r="D97" t="str">
            <v>1-17-620</v>
          </cell>
          <cell r="E97">
            <v>37</v>
          </cell>
          <cell r="I97" t="str">
            <v>1-19-RSL001</v>
          </cell>
          <cell r="J97">
            <v>14.4</v>
          </cell>
        </row>
        <row r="98">
          <cell r="D98" t="str">
            <v>1-17-620</v>
          </cell>
          <cell r="E98">
            <v>37</v>
          </cell>
          <cell r="I98" t="str">
            <v>1-19-RSL002</v>
          </cell>
          <cell r="J98">
            <v>9.1999999999999993</v>
          </cell>
        </row>
        <row r="99">
          <cell r="D99" t="str">
            <v>1-17-620</v>
          </cell>
          <cell r="E99">
            <v>37</v>
          </cell>
          <cell r="I99" t="str">
            <v>1-19-RSL002</v>
          </cell>
          <cell r="J99">
            <v>9.1999999999999993</v>
          </cell>
        </row>
        <row r="100">
          <cell r="D100" t="str">
            <v>1-17-620</v>
          </cell>
          <cell r="E100">
            <v>37</v>
          </cell>
          <cell r="I100" t="str">
            <v>1-19-RSL002</v>
          </cell>
          <cell r="J100">
            <v>9.1999999999999993</v>
          </cell>
        </row>
        <row r="101">
          <cell r="D101" t="str">
            <v>1-17-620</v>
          </cell>
          <cell r="E101">
            <v>37</v>
          </cell>
          <cell r="I101" t="str">
            <v>1-19-RSL003</v>
          </cell>
          <cell r="J101">
            <v>7.1</v>
          </cell>
        </row>
        <row r="102">
          <cell r="D102" t="str">
            <v>1-12-620</v>
          </cell>
          <cell r="E102">
            <v>84.5</v>
          </cell>
          <cell r="I102" t="str">
            <v>1-19-RSL003</v>
          </cell>
          <cell r="J102">
            <v>7.1</v>
          </cell>
        </row>
        <row r="103">
          <cell r="D103" t="str">
            <v>1-12-620</v>
          </cell>
          <cell r="E103">
            <v>84.5</v>
          </cell>
          <cell r="I103" t="str">
            <v>1-19-RSL003</v>
          </cell>
          <cell r="J103">
            <v>7.1</v>
          </cell>
        </row>
        <row r="104">
          <cell r="D104" t="str">
            <v>1-12-620</v>
          </cell>
          <cell r="E104">
            <v>84.5</v>
          </cell>
          <cell r="I104" t="str">
            <v>1-19-RSL003</v>
          </cell>
          <cell r="J104">
            <v>7.1</v>
          </cell>
        </row>
        <row r="105">
          <cell r="D105" t="str">
            <v>1-12-620</v>
          </cell>
          <cell r="E105">
            <v>84.5</v>
          </cell>
          <cell r="I105" t="str">
            <v>1-19-RSL004</v>
          </cell>
          <cell r="J105">
            <v>9.3000000000000007</v>
          </cell>
        </row>
        <row r="106">
          <cell r="D106" t="str">
            <v>1-12-620</v>
          </cell>
          <cell r="E106">
            <v>84.5</v>
          </cell>
          <cell r="I106" t="str">
            <v>1-19-RSL005</v>
          </cell>
          <cell r="J106">
            <v>17.7</v>
          </cell>
        </row>
        <row r="107">
          <cell r="D107" t="str">
            <v>1-12-620</v>
          </cell>
          <cell r="E107">
            <v>84.5</v>
          </cell>
          <cell r="I107" t="str">
            <v>1-19-RSL006</v>
          </cell>
          <cell r="J107">
            <v>9.1999999999999993</v>
          </cell>
        </row>
        <row r="108">
          <cell r="D108" t="str">
            <v>1-12-620</v>
          </cell>
          <cell r="E108">
            <v>84.5</v>
          </cell>
          <cell r="I108" t="str">
            <v>1-19-RSL006</v>
          </cell>
          <cell r="J108">
            <v>9.1999999999999993</v>
          </cell>
        </row>
        <row r="109">
          <cell r="D109" t="str">
            <v>1-13-620</v>
          </cell>
          <cell r="E109">
            <v>141.4</v>
          </cell>
          <cell r="I109" t="str">
            <v>1-19-RSL006</v>
          </cell>
          <cell r="J109">
            <v>9.1999999999999993</v>
          </cell>
        </row>
        <row r="110">
          <cell r="D110" t="str">
            <v>1-13-620</v>
          </cell>
          <cell r="E110">
            <v>141.4</v>
          </cell>
          <cell r="I110" t="str">
            <v>1-19-RSM001</v>
          </cell>
          <cell r="J110">
            <v>15.6</v>
          </cell>
        </row>
        <row r="111">
          <cell r="D111" t="str">
            <v>1-13-620</v>
          </cell>
          <cell r="E111">
            <v>141.4</v>
          </cell>
          <cell r="I111" t="str">
            <v>1-19-RSM001</v>
          </cell>
          <cell r="J111">
            <v>15.6</v>
          </cell>
        </row>
        <row r="112">
          <cell r="D112" t="str">
            <v>1-13-620</v>
          </cell>
          <cell r="E112">
            <v>141.4</v>
          </cell>
          <cell r="I112" t="str">
            <v>1-19-RSM001</v>
          </cell>
          <cell r="J112">
            <v>15.6</v>
          </cell>
        </row>
        <row r="113">
          <cell r="D113" t="str">
            <v>1-13-620</v>
          </cell>
          <cell r="E113">
            <v>141.4</v>
          </cell>
          <cell r="I113" t="str">
            <v>1-19-RSM002</v>
          </cell>
          <cell r="J113">
            <v>19.7</v>
          </cell>
        </row>
        <row r="114">
          <cell r="D114" t="str">
            <v>1-13-620</v>
          </cell>
          <cell r="E114">
            <v>141.4</v>
          </cell>
          <cell r="I114" t="str">
            <v>1-19-RSM002</v>
          </cell>
          <cell r="J114">
            <v>19.7</v>
          </cell>
        </row>
        <row r="115">
          <cell r="D115" t="str">
            <v>1-13-620</v>
          </cell>
          <cell r="E115">
            <v>141.4</v>
          </cell>
          <cell r="I115" t="str">
            <v>1-19-RSM002</v>
          </cell>
          <cell r="J115">
            <v>19.7</v>
          </cell>
        </row>
        <row r="116">
          <cell r="D116" t="str">
            <v>1-64-620</v>
          </cell>
          <cell r="E116">
            <v>142.6</v>
          </cell>
          <cell r="I116" t="str">
            <v>1-19-RSM003</v>
          </cell>
          <cell r="J116">
            <v>26.3</v>
          </cell>
        </row>
        <row r="117">
          <cell r="D117" t="str">
            <v>1-64-620</v>
          </cell>
          <cell r="E117">
            <v>142.6</v>
          </cell>
          <cell r="I117" t="str">
            <v>1-19-RSM003</v>
          </cell>
          <cell r="J117">
            <v>26.3</v>
          </cell>
        </row>
        <row r="118">
          <cell r="D118" t="str">
            <v>1-64-620</v>
          </cell>
          <cell r="E118">
            <v>142.6</v>
          </cell>
          <cell r="I118" t="str">
            <v>1-19-RSM003</v>
          </cell>
          <cell r="J118">
            <v>26.3</v>
          </cell>
        </row>
        <row r="119">
          <cell r="D119" t="str">
            <v>1-64-620</v>
          </cell>
          <cell r="E119">
            <v>142.6</v>
          </cell>
          <cell r="I119" t="str">
            <v>1-19-RSM004</v>
          </cell>
          <cell r="J119">
            <v>20.100000000000001</v>
          </cell>
        </row>
        <row r="120">
          <cell r="D120" t="str">
            <v>1-64-620</v>
          </cell>
          <cell r="E120">
            <v>142.6</v>
          </cell>
          <cell r="I120" t="str">
            <v>1-19-RSM004</v>
          </cell>
          <cell r="J120">
            <v>20.100000000000001</v>
          </cell>
        </row>
        <row r="121">
          <cell r="D121" t="str">
            <v>1-04-550</v>
          </cell>
          <cell r="E121">
            <v>81.2</v>
          </cell>
          <cell r="I121" t="str">
            <v>1-19-RSM004</v>
          </cell>
          <cell r="J121">
            <v>20.100000000000001</v>
          </cell>
        </row>
        <row r="122">
          <cell r="D122" t="str">
            <v>1-04-550</v>
          </cell>
          <cell r="E122">
            <v>81.2</v>
          </cell>
          <cell r="I122" t="str">
            <v>1-19-RSM005</v>
          </cell>
          <cell r="J122">
            <v>28</v>
          </cell>
        </row>
        <row r="123">
          <cell r="D123" t="str">
            <v>1-04-550</v>
          </cell>
          <cell r="E123">
            <v>81.2</v>
          </cell>
          <cell r="I123" t="str">
            <v>1-19-RSM005</v>
          </cell>
          <cell r="J123">
            <v>28</v>
          </cell>
        </row>
        <row r="124">
          <cell r="D124" t="str">
            <v>1-05-550</v>
          </cell>
          <cell r="E124">
            <v>90.5</v>
          </cell>
          <cell r="I124" t="str">
            <v>1-19-RSM005</v>
          </cell>
          <cell r="J124">
            <v>28</v>
          </cell>
        </row>
        <row r="125">
          <cell r="D125" t="str">
            <v>1-05-550</v>
          </cell>
          <cell r="E125">
            <v>90.5</v>
          </cell>
          <cell r="I125" t="str">
            <v>1-19-RSPAW001</v>
          </cell>
          <cell r="J125">
            <v>13.2</v>
          </cell>
        </row>
        <row r="126">
          <cell r="D126" t="str">
            <v>1-05-550</v>
          </cell>
          <cell r="E126">
            <v>90.5</v>
          </cell>
          <cell r="I126" t="str">
            <v>1-19-RSPAW002</v>
          </cell>
          <cell r="J126">
            <v>12.9</v>
          </cell>
        </row>
        <row r="127">
          <cell r="D127" t="str">
            <v>1-03-550</v>
          </cell>
          <cell r="E127">
            <v>113.4</v>
          </cell>
        </row>
        <row r="128">
          <cell r="D128" t="str">
            <v>1-03-550</v>
          </cell>
          <cell r="E128">
            <v>113.4</v>
          </cell>
        </row>
        <row r="129">
          <cell r="D129" t="str">
            <v>1-03-550</v>
          </cell>
          <cell r="E129">
            <v>113.4</v>
          </cell>
        </row>
        <row r="130">
          <cell r="D130" t="str">
            <v>1-04-570</v>
          </cell>
          <cell r="E130">
            <v>84.5</v>
          </cell>
        </row>
        <row r="131">
          <cell r="D131" t="str">
            <v>1-04-570</v>
          </cell>
          <cell r="E131">
            <v>84.5</v>
          </cell>
        </row>
        <row r="132">
          <cell r="D132" t="str">
            <v>1-04-570</v>
          </cell>
          <cell r="E132">
            <v>84.5</v>
          </cell>
        </row>
        <row r="133">
          <cell r="D133" t="str">
            <v>1-05-570</v>
          </cell>
          <cell r="E133">
            <v>93.9</v>
          </cell>
        </row>
        <row r="134">
          <cell r="D134" t="str">
            <v>1-05-570</v>
          </cell>
          <cell r="E134">
            <v>93.9</v>
          </cell>
        </row>
        <row r="135">
          <cell r="D135" t="str">
            <v>1-05-570</v>
          </cell>
          <cell r="E135">
            <v>93.9</v>
          </cell>
        </row>
        <row r="136">
          <cell r="D136" t="str">
            <v>1-03-570</v>
          </cell>
          <cell r="E136">
            <v>115.2</v>
          </cell>
        </row>
        <row r="137">
          <cell r="D137" t="str">
            <v>1-03-570</v>
          </cell>
          <cell r="E137">
            <v>115.2</v>
          </cell>
        </row>
        <row r="138">
          <cell r="D138" t="str">
            <v>1-03-570</v>
          </cell>
          <cell r="E138">
            <v>115.2</v>
          </cell>
        </row>
        <row r="139">
          <cell r="D139" t="str">
            <v>1-04-090</v>
          </cell>
          <cell r="E139">
            <v>99.300000000000011</v>
          </cell>
        </row>
        <row r="140">
          <cell r="D140" t="str">
            <v>1-04-090</v>
          </cell>
          <cell r="E140">
            <v>99.300000000000011</v>
          </cell>
        </row>
        <row r="141">
          <cell r="D141" t="str">
            <v>1-05-090</v>
          </cell>
          <cell r="E141">
            <v>103.4</v>
          </cell>
        </row>
        <row r="142">
          <cell r="D142" t="str">
            <v>1-05-090</v>
          </cell>
          <cell r="E142">
            <v>103.4</v>
          </cell>
        </row>
        <row r="143">
          <cell r="D143" t="str">
            <v>1-22-090</v>
          </cell>
          <cell r="E143">
            <v>80.2</v>
          </cell>
        </row>
        <row r="144">
          <cell r="D144" t="str">
            <v>1-22-090</v>
          </cell>
          <cell r="E144">
            <v>80.2</v>
          </cell>
        </row>
        <row r="145">
          <cell r="D145" t="str">
            <v>1-03-090</v>
          </cell>
          <cell r="E145">
            <v>133.30000000000001</v>
          </cell>
        </row>
        <row r="146">
          <cell r="D146" t="str">
            <v>1-03-090</v>
          </cell>
          <cell r="E146">
            <v>133.30000000000001</v>
          </cell>
        </row>
        <row r="147">
          <cell r="D147" t="str">
            <v>1-04-225</v>
          </cell>
          <cell r="E147">
            <v>79.100000000000009</v>
          </cell>
        </row>
        <row r="148">
          <cell r="D148" t="str">
            <v>1-04-225</v>
          </cell>
          <cell r="E148">
            <v>78.7</v>
          </cell>
        </row>
        <row r="149">
          <cell r="D149" t="str">
            <v>1-04-225</v>
          </cell>
          <cell r="E149">
            <v>79.100000000000009</v>
          </cell>
        </row>
        <row r="150">
          <cell r="D150" t="str">
            <v>1-05-225</v>
          </cell>
          <cell r="E150">
            <v>71.400000000000006</v>
          </cell>
        </row>
        <row r="151">
          <cell r="D151" t="str">
            <v>1-05-225</v>
          </cell>
          <cell r="E151">
            <v>71.400000000000006</v>
          </cell>
        </row>
        <row r="152">
          <cell r="D152" t="str">
            <v>1-05-225</v>
          </cell>
          <cell r="E152">
            <v>71.400000000000006</v>
          </cell>
        </row>
        <row r="153">
          <cell r="D153" t="str">
            <v>1-03-225</v>
          </cell>
          <cell r="E153">
            <v>88.5</v>
          </cell>
        </row>
        <row r="154">
          <cell r="D154" t="str">
            <v>1-03-225</v>
          </cell>
          <cell r="E154">
            <v>88.5</v>
          </cell>
        </row>
        <row r="155">
          <cell r="D155" t="str">
            <v>1-03-225</v>
          </cell>
          <cell r="E155">
            <v>88.5</v>
          </cell>
        </row>
        <row r="156">
          <cell r="D156" t="str">
            <v>1-08-630</v>
          </cell>
          <cell r="E156">
            <v>201.8</v>
          </cell>
        </row>
        <row r="157">
          <cell r="D157" t="str">
            <v>1-08-630</v>
          </cell>
          <cell r="E157">
            <v>201.8</v>
          </cell>
        </row>
        <row r="158">
          <cell r="D158" t="str">
            <v>1-08-630</v>
          </cell>
          <cell r="E158">
            <v>201.8</v>
          </cell>
        </row>
        <row r="159">
          <cell r="D159" t="str">
            <v>1-08-630</v>
          </cell>
          <cell r="E159">
            <v>201.8</v>
          </cell>
        </row>
        <row r="160">
          <cell r="D160" t="str">
            <v>1-08-630</v>
          </cell>
          <cell r="E160">
            <v>201.8</v>
          </cell>
        </row>
        <row r="161">
          <cell r="D161" t="str">
            <v>1-08-630</v>
          </cell>
          <cell r="E161">
            <v>201.8</v>
          </cell>
        </row>
        <row r="162">
          <cell r="D162" t="str">
            <v>1-03-630</v>
          </cell>
          <cell r="E162">
            <v>227.3</v>
          </cell>
        </row>
        <row r="163">
          <cell r="D163" t="str">
            <v>1-03-630</v>
          </cell>
          <cell r="E163">
            <v>227.3</v>
          </cell>
        </row>
        <row r="164">
          <cell r="D164" t="str">
            <v>1-03-630</v>
          </cell>
          <cell r="E164">
            <v>227.3</v>
          </cell>
        </row>
        <row r="165">
          <cell r="D165" t="str">
            <v>1-03-630</v>
          </cell>
          <cell r="E165">
            <v>227.3</v>
          </cell>
        </row>
        <row r="166">
          <cell r="D166" t="str">
            <v>1-03-630</v>
          </cell>
          <cell r="E166">
            <v>227.3</v>
          </cell>
        </row>
        <row r="167">
          <cell r="D167" t="str">
            <v>1-63-630</v>
          </cell>
          <cell r="E167">
            <v>174.70000000000002</v>
          </cell>
        </row>
        <row r="168">
          <cell r="D168" t="str">
            <v>1-63-630</v>
          </cell>
          <cell r="E168">
            <v>174.70000000000002</v>
          </cell>
        </row>
        <row r="169">
          <cell r="D169" t="str">
            <v>1-63-630</v>
          </cell>
          <cell r="E169">
            <v>174.70000000000002</v>
          </cell>
        </row>
        <row r="170">
          <cell r="D170" t="str">
            <v>1-63-630</v>
          </cell>
          <cell r="E170">
            <v>174.70000000000002</v>
          </cell>
        </row>
        <row r="171">
          <cell r="D171" t="str">
            <v>1-63-630</v>
          </cell>
          <cell r="E171">
            <v>174.70000000000002</v>
          </cell>
        </row>
        <row r="172">
          <cell r="D172" t="str">
            <v>1-63-630</v>
          </cell>
          <cell r="E172">
            <v>174.70000000000002</v>
          </cell>
        </row>
        <row r="173">
          <cell r="D173" t="str">
            <v>1-63-630</v>
          </cell>
          <cell r="E173">
            <v>174.70000000000002</v>
          </cell>
        </row>
        <row r="174">
          <cell r="D174" t="str">
            <v>1-27-630</v>
          </cell>
          <cell r="E174">
            <v>157.10000000000002</v>
          </cell>
        </row>
        <row r="175">
          <cell r="D175" t="str">
            <v>1-27-630</v>
          </cell>
          <cell r="E175">
            <v>157.10000000000002</v>
          </cell>
        </row>
        <row r="176">
          <cell r="D176" t="str">
            <v>1-27-630</v>
          </cell>
          <cell r="E176">
            <v>157.10000000000002</v>
          </cell>
        </row>
        <row r="177">
          <cell r="D177" t="str">
            <v>1-27-630</v>
          </cell>
          <cell r="E177">
            <v>157.10000000000002</v>
          </cell>
        </row>
        <row r="178">
          <cell r="D178" t="str">
            <v>1-27-630</v>
          </cell>
          <cell r="E178">
            <v>157.10000000000002</v>
          </cell>
        </row>
        <row r="179">
          <cell r="D179" t="str">
            <v>1-27-630</v>
          </cell>
          <cell r="E179">
            <v>157.10000000000002</v>
          </cell>
        </row>
        <row r="180">
          <cell r="D180" t="str">
            <v>1-27-630</v>
          </cell>
          <cell r="E180">
            <v>157.10000000000002</v>
          </cell>
        </row>
        <row r="181">
          <cell r="D181" t="str">
            <v>1-05-690</v>
          </cell>
          <cell r="E181">
            <v>333.40000000000003</v>
          </cell>
        </row>
        <row r="182">
          <cell r="D182" t="str">
            <v>1-05-670</v>
          </cell>
          <cell r="E182">
            <v>240.5</v>
          </cell>
        </row>
        <row r="183">
          <cell r="D183" t="str">
            <v>1-68-405</v>
          </cell>
          <cell r="E183">
            <v>128.80000000000001</v>
          </cell>
        </row>
        <row r="184">
          <cell r="D184" t="str">
            <v>1-68-425</v>
          </cell>
          <cell r="E184">
            <v>176.3</v>
          </cell>
        </row>
        <row r="185">
          <cell r="D185" t="str">
            <v>1-04-320</v>
          </cell>
          <cell r="E185">
            <v>116.80000000000001</v>
          </cell>
        </row>
        <row r="186">
          <cell r="D186" t="str">
            <v>1-05-320</v>
          </cell>
          <cell r="E186">
            <v>116.9</v>
          </cell>
        </row>
        <row r="187">
          <cell r="D187" t="str">
            <v>1-03-320</v>
          </cell>
          <cell r="E187">
            <v>137.80000000000001</v>
          </cell>
        </row>
        <row r="188">
          <cell r="D188" t="str">
            <v>1-05-470</v>
          </cell>
          <cell r="E188">
            <v>143</v>
          </cell>
        </row>
        <row r="189">
          <cell r="D189" t="str">
            <v>1-04-470</v>
          </cell>
          <cell r="E189">
            <v>154.70000000000002</v>
          </cell>
        </row>
        <row r="190">
          <cell r="D190" t="str">
            <v>1-04-330</v>
          </cell>
          <cell r="E190">
            <v>161.70000000000002</v>
          </cell>
        </row>
        <row r="191">
          <cell r="D191" t="str">
            <v>1-05-330</v>
          </cell>
          <cell r="E191">
            <v>144.6</v>
          </cell>
        </row>
        <row r="192">
          <cell r="D192" t="str">
            <v>1-03-330</v>
          </cell>
          <cell r="E192">
            <v>183.60000000000002</v>
          </cell>
        </row>
        <row r="193">
          <cell r="D193" t="str">
            <v>1-06-400</v>
          </cell>
          <cell r="E193">
            <v>328.90000000000003</v>
          </cell>
        </row>
        <row r="194">
          <cell r="D194" t="str">
            <v>1-04-140</v>
          </cell>
          <cell r="E194">
            <v>68.900000000000006</v>
          </cell>
        </row>
        <row r="195">
          <cell r="D195" t="str">
            <v>1-04-140</v>
          </cell>
          <cell r="E195">
            <v>68.900000000000006</v>
          </cell>
        </row>
        <row r="196">
          <cell r="D196" t="str">
            <v>1-04-140</v>
          </cell>
          <cell r="E196">
            <v>68.900000000000006</v>
          </cell>
        </row>
        <row r="197">
          <cell r="D197" t="str">
            <v>1-05-140</v>
          </cell>
          <cell r="E197">
            <v>65</v>
          </cell>
        </row>
        <row r="198">
          <cell r="D198" t="str">
            <v>1-05-140</v>
          </cell>
          <cell r="E198">
            <v>65</v>
          </cell>
        </row>
        <row r="199">
          <cell r="D199" t="str">
            <v>1-05-140</v>
          </cell>
          <cell r="E199">
            <v>65</v>
          </cell>
        </row>
        <row r="200">
          <cell r="D200" t="str">
            <v>1-22-140</v>
          </cell>
          <cell r="E200">
            <v>52</v>
          </cell>
        </row>
        <row r="201">
          <cell r="D201" t="str">
            <v>1-22-140</v>
          </cell>
          <cell r="E201">
            <v>52</v>
          </cell>
        </row>
        <row r="202">
          <cell r="D202" t="str">
            <v>1-22-140</v>
          </cell>
          <cell r="E202">
            <v>52</v>
          </cell>
        </row>
        <row r="203">
          <cell r="D203" t="str">
            <v>1-03-140</v>
          </cell>
          <cell r="E203">
            <v>77.900000000000006</v>
          </cell>
        </row>
        <row r="204">
          <cell r="D204" t="str">
            <v>1-03-140</v>
          </cell>
          <cell r="E204">
            <v>77.900000000000006</v>
          </cell>
        </row>
        <row r="205">
          <cell r="D205" t="str">
            <v>1-03-140</v>
          </cell>
          <cell r="E205">
            <v>77.900000000000006</v>
          </cell>
        </row>
        <row r="206">
          <cell r="D206" t="str">
            <v>1-04-020</v>
          </cell>
          <cell r="E206">
            <v>71.7</v>
          </cell>
        </row>
        <row r="207">
          <cell r="D207" t="str">
            <v>1-04-020</v>
          </cell>
          <cell r="E207">
            <v>71.7</v>
          </cell>
        </row>
        <row r="208">
          <cell r="D208" t="str">
            <v>1-04-020</v>
          </cell>
          <cell r="E208">
            <v>71.7</v>
          </cell>
        </row>
        <row r="209">
          <cell r="D209" t="str">
            <v>1-04-020</v>
          </cell>
          <cell r="E209">
            <v>71.7</v>
          </cell>
        </row>
        <row r="210">
          <cell r="D210" t="str">
            <v>1-22-020</v>
          </cell>
          <cell r="E210">
            <v>50.900000000000006</v>
          </cell>
        </row>
        <row r="211">
          <cell r="D211" t="str">
            <v>1-22-020</v>
          </cell>
          <cell r="E211">
            <v>50.900000000000006</v>
          </cell>
        </row>
        <row r="212">
          <cell r="D212" t="str">
            <v>1-22-020</v>
          </cell>
          <cell r="E212">
            <v>50.900000000000006</v>
          </cell>
        </row>
        <row r="213">
          <cell r="D213" t="str">
            <v>1-03-020</v>
          </cell>
          <cell r="E213">
            <v>85.4</v>
          </cell>
        </row>
        <row r="214">
          <cell r="D214" t="str">
            <v>1-03-020</v>
          </cell>
          <cell r="E214">
            <v>85.4</v>
          </cell>
        </row>
        <row r="215">
          <cell r="D215" t="str">
            <v>1-03-020</v>
          </cell>
          <cell r="E215">
            <v>85.4</v>
          </cell>
        </row>
        <row r="216">
          <cell r="D216" t="str">
            <v>1-04-210</v>
          </cell>
          <cell r="E216">
            <v>59.7</v>
          </cell>
        </row>
        <row r="217">
          <cell r="D217" t="str">
            <v>1-04-210</v>
          </cell>
          <cell r="E217">
            <v>59.7</v>
          </cell>
        </row>
        <row r="218">
          <cell r="D218" t="str">
            <v>1-04-210</v>
          </cell>
          <cell r="E218">
            <v>59.7</v>
          </cell>
        </row>
        <row r="219">
          <cell r="D219" t="str">
            <v>1-05-210</v>
          </cell>
          <cell r="E219">
            <v>56.300000000000004</v>
          </cell>
        </row>
        <row r="220">
          <cell r="D220" t="str">
            <v>1-05-210</v>
          </cell>
          <cell r="E220">
            <v>56.300000000000004</v>
          </cell>
        </row>
        <row r="221">
          <cell r="D221" t="str">
            <v>1-05-210</v>
          </cell>
          <cell r="E221">
            <v>56.300000000000004</v>
          </cell>
        </row>
        <row r="222">
          <cell r="D222" t="str">
            <v>1-03-210</v>
          </cell>
          <cell r="E222">
            <v>66.400000000000006</v>
          </cell>
        </row>
        <row r="223">
          <cell r="D223" t="str">
            <v>1-03-210</v>
          </cell>
          <cell r="E223">
            <v>66.400000000000006</v>
          </cell>
        </row>
        <row r="224">
          <cell r="D224" t="str">
            <v>1-03-210</v>
          </cell>
          <cell r="E224">
            <v>66.400000000000006</v>
          </cell>
        </row>
        <row r="225">
          <cell r="D225" t="str">
            <v>1-14-640</v>
          </cell>
          <cell r="E225">
            <v>16.5</v>
          </cell>
        </row>
        <row r="226">
          <cell r="D226" t="str">
            <v>1-14-640</v>
          </cell>
          <cell r="E226">
            <v>16.5</v>
          </cell>
        </row>
        <row r="227">
          <cell r="D227" t="str">
            <v>1-14-640</v>
          </cell>
          <cell r="E227">
            <v>16.5</v>
          </cell>
        </row>
        <row r="228">
          <cell r="D228" t="str">
            <v>1-14-640</v>
          </cell>
          <cell r="E228">
            <v>16.5</v>
          </cell>
        </row>
        <row r="229">
          <cell r="D229" t="str">
            <v>1-14-640</v>
          </cell>
          <cell r="E229">
            <v>16.5</v>
          </cell>
        </row>
        <row r="230">
          <cell r="D230" t="str">
            <v>1-14-640</v>
          </cell>
          <cell r="E230">
            <v>16.5</v>
          </cell>
        </row>
        <row r="231">
          <cell r="D231" t="str">
            <v>1-12-640</v>
          </cell>
          <cell r="E231">
            <v>77.300000000000011</v>
          </cell>
        </row>
        <row r="232">
          <cell r="D232" t="str">
            <v>1-12-640</v>
          </cell>
          <cell r="E232">
            <v>77.300000000000011</v>
          </cell>
        </row>
        <row r="233">
          <cell r="D233" t="str">
            <v>1-12-640</v>
          </cell>
          <cell r="E233">
            <v>77.300000000000011</v>
          </cell>
        </row>
        <row r="234">
          <cell r="D234" t="str">
            <v>1-12-640</v>
          </cell>
          <cell r="E234">
            <v>77.300000000000011</v>
          </cell>
        </row>
        <row r="235">
          <cell r="D235" t="str">
            <v>1-12-640</v>
          </cell>
          <cell r="E235">
            <v>77.300000000000011</v>
          </cell>
        </row>
        <row r="236">
          <cell r="D236" t="str">
            <v>1-12-640</v>
          </cell>
          <cell r="E236">
            <v>77.300000000000011</v>
          </cell>
        </row>
        <row r="237">
          <cell r="D237" t="str">
            <v>1-04-180</v>
          </cell>
          <cell r="E237">
            <v>84.800000000000011</v>
          </cell>
        </row>
        <row r="238">
          <cell r="D238" t="str">
            <v>1-04-180</v>
          </cell>
          <cell r="E238">
            <v>84.800000000000011</v>
          </cell>
        </row>
        <row r="239">
          <cell r="D239" t="str">
            <v>1-05-180</v>
          </cell>
          <cell r="E239">
            <v>68.400000000000006</v>
          </cell>
        </row>
        <row r="240">
          <cell r="D240" t="str">
            <v>1-05-180</v>
          </cell>
          <cell r="E240">
            <v>68.400000000000006</v>
          </cell>
        </row>
        <row r="241">
          <cell r="D241" t="str">
            <v>1-03-180</v>
          </cell>
          <cell r="E241">
            <v>87.9</v>
          </cell>
        </row>
        <row r="242">
          <cell r="D242" t="str">
            <v>1-03-180</v>
          </cell>
          <cell r="E242">
            <v>87.9</v>
          </cell>
        </row>
        <row r="243">
          <cell r="D243" t="str">
            <v>1-04-230</v>
          </cell>
          <cell r="E243">
            <v>69.3</v>
          </cell>
        </row>
        <row r="244">
          <cell r="D244" t="str">
            <v>1-04-230</v>
          </cell>
          <cell r="E244">
            <v>69.3</v>
          </cell>
        </row>
        <row r="245">
          <cell r="D245" t="str">
            <v>1-05-230</v>
          </cell>
          <cell r="E245">
            <v>66.8</v>
          </cell>
        </row>
        <row r="246">
          <cell r="D246" t="str">
            <v>1-05-230</v>
          </cell>
          <cell r="E246">
            <v>66.8</v>
          </cell>
        </row>
        <row r="247">
          <cell r="D247" t="str">
            <v>1-03-230</v>
          </cell>
          <cell r="E247">
            <v>81.5</v>
          </cell>
        </row>
        <row r="248">
          <cell r="D248" t="str">
            <v>1-03-230</v>
          </cell>
          <cell r="E248">
            <v>81.5</v>
          </cell>
        </row>
        <row r="249">
          <cell r="D249" t="str">
            <v>1-07-790</v>
          </cell>
          <cell r="E249">
            <v>135.6</v>
          </cell>
        </row>
        <row r="250">
          <cell r="D250" t="str">
            <v>1-07-790</v>
          </cell>
          <cell r="E250">
            <v>135.6</v>
          </cell>
        </row>
        <row r="251">
          <cell r="D251" t="str">
            <v>1-32-650</v>
          </cell>
          <cell r="E251">
            <v>11.8</v>
          </cell>
        </row>
        <row r="252">
          <cell r="D252" t="str">
            <v>1-32-650</v>
          </cell>
          <cell r="E252">
            <v>11.8</v>
          </cell>
        </row>
        <row r="253">
          <cell r="D253" t="str">
            <v>1-32-650</v>
          </cell>
          <cell r="E253">
            <v>11.8</v>
          </cell>
        </row>
        <row r="254">
          <cell r="D254" t="str">
            <v>1-32-650</v>
          </cell>
          <cell r="E254">
            <v>11.8</v>
          </cell>
        </row>
        <row r="255">
          <cell r="D255" t="str">
            <v>1-11-650</v>
          </cell>
          <cell r="E255">
            <v>93.5</v>
          </cell>
        </row>
        <row r="256">
          <cell r="D256" t="str">
            <v>1-11-650</v>
          </cell>
          <cell r="E256">
            <v>93.5</v>
          </cell>
        </row>
        <row r="257">
          <cell r="D257" t="str">
            <v>1-11-650</v>
          </cell>
          <cell r="E257">
            <v>93.5</v>
          </cell>
        </row>
        <row r="258">
          <cell r="D258" t="str">
            <v>1-11-650</v>
          </cell>
          <cell r="E258">
            <v>93.5</v>
          </cell>
        </row>
        <row r="259">
          <cell r="D259" t="str">
            <v>1-07-650</v>
          </cell>
          <cell r="E259">
            <v>133.1</v>
          </cell>
        </row>
        <row r="260">
          <cell r="D260" t="str">
            <v>1-07-650</v>
          </cell>
          <cell r="E260">
            <v>133.1</v>
          </cell>
        </row>
        <row r="261">
          <cell r="D261" t="str">
            <v>1-07-650</v>
          </cell>
          <cell r="E261">
            <v>133.1</v>
          </cell>
        </row>
        <row r="262">
          <cell r="D262" t="str">
            <v>1-07-650</v>
          </cell>
          <cell r="E262">
            <v>133.1</v>
          </cell>
        </row>
        <row r="263">
          <cell r="D263" t="str">
            <v>1-05-650</v>
          </cell>
          <cell r="E263">
            <v>112.60000000000001</v>
          </cell>
        </row>
        <row r="264">
          <cell r="D264" t="str">
            <v>1-05-650</v>
          </cell>
          <cell r="E264">
            <v>112.60000000000001</v>
          </cell>
        </row>
        <row r="265">
          <cell r="D265" t="str">
            <v>1-05-650</v>
          </cell>
          <cell r="E265">
            <v>112.60000000000001</v>
          </cell>
        </row>
        <row r="266">
          <cell r="D266" t="str">
            <v>1-05-650</v>
          </cell>
          <cell r="E266">
            <v>112.60000000000001</v>
          </cell>
        </row>
        <row r="267">
          <cell r="D267" t="str">
            <v>1-03-650</v>
          </cell>
          <cell r="E267">
            <v>153.4</v>
          </cell>
        </row>
        <row r="268">
          <cell r="D268" t="str">
            <v>1-03-650</v>
          </cell>
          <cell r="E268">
            <v>153.4</v>
          </cell>
        </row>
        <row r="269">
          <cell r="D269" t="str">
            <v>1-03-650</v>
          </cell>
          <cell r="E269">
            <v>153.4</v>
          </cell>
        </row>
        <row r="270">
          <cell r="D270" t="str">
            <v>1-03-650</v>
          </cell>
          <cell r="E270">
            <v>153.4</v>
          </cell>
        </row>
        <row r="271">
          <cell r="D271" t="str">
            <v>1-04-460</v>
          </cell>
          <cell r="E271">
            <v>56.800000000000004</v>
          </cell>
        </row>
        <row r="272">
          <cell r="D272" t="str">
            <v>1-04-460</v>
          </cell>
          <cell r="E272">
            <v>56.800000000000004</v>
          </cell>
        </row>
        <row r="273">
          <cell r="D273" t="str">
            <v>1-05-460</v>
          </cell>
          <cell r="E273">
            <v>54.5</v>
          </cell>
        </row>
        <row r="274">
          <cell r="D274" t="str">
            <v>1-05-460</v>
          </cell>
          <cell r="E274">
            <v>54.5</v>
          </cell>
        </row>
        <row r="275">
          <cell r="D275" t="str">
            <v>1-03-460</v>
          </cell>
          <cell r="E275">
            <v>64.8</v>
          </cell>
        </row>
        <row r="276">
          <cell r="D276" t="str">
            <v>1-03-460</v>
          </cell>
          <cell r="E276">
            <v>64.8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J560"/>
  <sheetViews>
    <sheetView showGridLines="0" tabSelected="1" view="pageBreakPreview" zoomScale="85" zoomScaleNormal="100" zoomScaleSheetLayoutView="85" workbookViewId="0">
      <selection activeCell="C3" sqref="C3:E3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34.7109375" style="2" bestFit="1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0" width="10.28515625" style="1" bestFit="1" customWidth="1"/>
    <col min="11" max="16384" width="9.140625" style="1"/>
  </cols>
  <sheetData>
    <row r="1" spans="1:9" ht="25.5" customHeight="1" x14ac:dyDescent="0.2">
      <c r="C1" s="129" t="s">
        <v>600</v>
      </c>
      <c r="D1" s="129"/>
      <c r="E1" s="129"/>
      <c r="F1" s="129"/>
      <c r="G1" s="130" t="s">
        <v>817</v>
      </c>
      <c r="H1" s="130"/>
      <c r="I1" s="130"/>
    </row>
    <row r="2" spans="1:9" ht="15" customHeight="1" x14ac:dyDescent="0.2">
      <c r="C2" s="129"/>
      <c r="D2" s="129"/>
      <c r="E2" s="129"/>
      <c r="F2" s="129"/>
      <c r="G2" s="130"/>
      <c r="H2" s="130"/>
      <c r="I2" s="130"/>
    </row>
    <row r="3" spans="1:9" ht="27" customHeight="1" x14ac:dyDescent="0.2">
      <c r="C3" s="133" t="s">
        <v>599</v>
      </c>
      <c r="D3" s="133"/>
      <c r="E3" s="133"/>
      <c r="F3" s="6"/>
      <c r="G3" s="130"/>
      <c r="H3" s="130"/>
      <c r="I3" s="130"/>
    </row>
    <row r="4" spans="1:9" ht="27" customHeight="1" thickBot="1" x14ac:dyDescent="0.25"/>
    <row r="5" spans="1:9" ht="30" customHeight="1" thickBot="1" x14ac:dyDescent="0.25">
      <c r="A5" s="107" t="s">
        <v>23</v>
      </c>
      <c r="B5" s="107"/>
      <c r="C5" s="107"/>
      <c r="D5" s="107"/>
      <c r="E5" s="107"/>
      <c r="F5" s="108" t="s">
        <v>0</v>
      </c>
      <c r="G5" s="109" t="s">
        <v>1</v>
      </c>
      <c r="H5" s="131" t="s">
        <v>2</v>
      </c>
      <c r="I5" s="132"/>
    </row>
    <row r="6" spans="1:9" ht="30" customHeight="1" thickBot="1" x14ac:dyDescent="0.25">
      <c r="A6" s="107"/>
      <c r="B6" s="107"/>
      <c r="C6" s="107"/>
      <c r="D6" s="107"/>
      <c r="E6" s="107"/>
      <c r="F6" s="108"/>
      <c r="G6" s="109"/>
      <c r="H6" s="17" t="s">
        <v>3</v>
      </c>
      <c r="I6" s="69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609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70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609</v>
      </c>
      <c r="E9" s="7" t="s">
        <v>7</v>
      </c>
      <c r="F9" s="9">
        <f t="shared" ref="F9:F10" si="0">(H9-(H9*0.015))</f>
        <v>93.969000000000008</v>
      </c>
      <c r="G9" s="9">
        <v>95.4</v>
      </c>
      <c r="H9" s="9">
        <f>G9</f>
        <v>95.4</v>
      </c>
      <c r="I9" s="70">
        <f t="shared" ref="I9:I11" si="1">H9*1.025</f>
        <v>97.784999999999997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609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70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609</v>
      </c>
      <c r="E11" s="7" t="s">
        <v>7</v>
      </c>
      <c r="F11" s="9">
        <f>(H11-(H11*0.015))</f>
        <v>80.868499999999997</v>
      </c>
      <c r="G11" s="9">
        <v>82.1</v>
      </c>
      <c r="H11" s="9">
        <f>G11</f>
        <v>82.1</v>
      </c>
      <c r="I11" s="70">
        <f t="shared" si="1"/>
        <v>84.152499999999989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574</v>
      </c>
      <c r="C13" s="18" t="s">
        <v>9</v>
      </c>
      <c r="D13" s="20" t="s">
        <v>610</v>
      </c>
      <c r="E13" s="48" t="s">
        <v>18</v>
      </c>
      <c r="F13" s="9">
        <f t="shared" ref="F13:F16" si="2">(H13-(H13*0.015))</f>
        <v>99.977500000000006</v>
      </c>
      <c r="G13" s="9">
        <v>101.5</v>
      </c>
      <c r="H13" s="9">
        <f>G13</f>
        <v>101.5</v>
      </c>
      <c r="I13" s="70">
        <f t="shared" ref="I13:I16" si="3">H13*1.025</f>
        <v>104.03749999999999</v>
      </c>
    </row>
    <row r="14" spans="1:9" ht="30" customHeight="1" x14ac:dyDescent="0.2">
      <c r="A14" s="19">
        <v>10722</v>
      </c>
      <c r="B14" s="19" t="s">
        <v>575</v>
      </c>
      <c r="C14" s="18" t="s">
        <v>11</v>
      </c>
      <c r="D14" s="20" t="s">
        <v>610</v>
      </c>
      <c r="E14" s="48" t="s">
        <v>18</v>
      </c>
      <c r="F14" s="9">
        <f t="shared" si="2"/>
        <v>79.981999999999999</v>
      </c>
      <c r="G14" s="9">
        <v>81.2</v>
      </c>
      <c r="H14" s="9">
        <f>G14</f>
        <v>81.2</v>
      </c>
      <c r="I14" s="70">
        <f t="shared" si="3"/>
        <v>83.22999999999999</v>
      </c>
    </row>
    <row r="15" spans="1:9" ht="30" customHeight="1" x14ac:dyDescent="0.2">
      <c r="A15" s="19">
        <v>10742</v>
      </c>
      <c r="B15" s="19" t="s">
        <v>573</v>
      </c>
      <c r="C15" s="18" t="s">
        <v>14</v>
      </c>
      <c r="D15" s="20" t="s">
        <v>610</v>
      </c>
      <c r="E15" s="48" t="s">
        <v>18</v>
      </c>
      <c r="F15" s="9">
        <f t="shared" si="2"/>
        <v>117.60900000000001</v>
      </c>
      <c r="G15" s="9">
        <v>119.4</v>
      </c>
      <c r="H15" s="9">
        <f>G15</f>
        <v>119.4</v>
      </c>
      <c r="I15" s="70">
        <f t="shared" si="3"/>
        <v>122.38499999999999</v>
      </c>
    </row>
    <row r="16" spans="1:9" ht="30" customHeight="1" x14ac:dyDescent="0.2">
      <c r="A16" s="19">
        <v>10762</v>
      </c>
      <c r="B16" s="19" t="s">
        <v>576</v>
      </c>
      <c r="C16" s="18" t="s">
        <v>13</v>
      </c>
      <c r="D16" s="20" t="s">
        <v>610</v>
      </c>
      <c r="E16" s="48" t="s">
        <v>18</v>
      </c>
      <c r="F16" s="9">
        <f t="shared" si="2"/>
        <v>95.150999999999996</v>
      </c>
      <c r="G16" s="9">
        <v>96.6</v>
      </c>
      <c r="H16" s="9">
        <f>G16</f>
        <v>96.6</v>
      </c>
      <c r="I16" s="70">
        <f t="shared" si="3"/>
        <v>99.014999999999986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60.085000000000001</v>
      </c>
      <c r="G18" s="9">
        <v>61</v>
      </c>
      <c r="H18" s="9">
        <f>G18</f>
        <v>61</v>
      </c>
      <c r="I18" s="70">
        <f t="shared" ref="I18:I20" si="5">H18*1.025</f>
        <v>62.524999999999991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54.470499999999994</v>
      </c>
      <c r="G19" s="9">
        <v>55.3</v>
      </c>
      <c r="H19" s="9">
        <f>G19</f>
        <v>55.3</v>
      </c>
      <c r="I19" s="70">
        <f t="shared" si="5"/>
        <v>56.68249999999999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47.378500000000003</v>
      </c>
      <c r="G20" s="9">
        <v>48.1</v>
      </c>
      <c r="H20" s="9">
        <f>G20</f>
        <v>48.1</v>
      </c>
      <c r="I20" s="70">
        <f t="shared" si="5"/>
        <v>49.302499999999995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67.078500000000005</v>
      </c>
      <c r="G22" s="9">
        <f>VLOOKUP(B22,[1]Arkusz1!D$2:E$276,2,FALSE)</f>
        <v>68.100000000000009</v>
      </c>
      <c r="H22" s="9">
        <f>G22</f>
        <v>68.100000000000009</v>
      </c>
      <c r="I22" s="70">
        <f t="shared" ref="I22:I23" si="7">H22*1.025</f>
        <v>69.802500000000009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64.517499999999998</v>
      </c>
      <c r="G23" s="9">
        <f>VLOOKUP(B23,[1]Arkusz1!D$2:E$276,2,FALSE)</f>
        <v>65.5</v>
      </c>
      <c r="H23" s="9">
        <f>G23</f>
        <v>65.5</v>
      </c>
      <c r="I23" s="70">
        <f t="shared" si="7"/>
        <v>67.137499999999989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54.667499999999997</v>
      </c>
      <c r="G24" s="9">
        <f>VLOOKUP(B24,[1]Arkusz1!D$2:E$276,2,FALSE)</f>
        <v>55.5</v>
      </c>
      <c r="H24" s="9">
        <f>G24</f>
        <v>55.5</v>
      </c>
      <c r="I24" s="70">
        <f>H24*1.025</f>
        <v>56.887499999999996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638</v>
      </c>
      <c r="E26" s="8" t="s">
        <v>18</v>
      </c>
      <c r="F26" s="9">
        <f>(H26-(H26*0.015))</f>
        <v>28.269500000000004</v>
      </c>
      <c r="G26" s="9">
        <f>VLOOKUP(B26,[1]Arkusz1!D$2:E$276,2,FALSE)</f>
        <v>28.700000000000003</v>
      </c>
      <c r="H26" s="9">
        <f>G26</f>
        <v>28.700000000000003</v>
      </c>
      <c r="I26" s="70">
        <f>H26*1.025</f>
        <v>29.4175</v>
      </c>
    </row>
    <row r="27" spans="1:9" ht="20.25" customHeight="1" x14ac:dyDescent="0.2">
      <c r="A27" s="25"/>
      <c r="B27" s="25"/>
      <c r="C27" s="26"/>
      <c r="D27" s="26"/>
      <c r="F27" s="128"/>
      <c r="G27" s="128"/>
      <c r="H27" s="128"/>
      <c r="I27" s="128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70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59.494</v>
      </c>
      <c r="G29" s="9">
        <v>60.4</v>
      </c>
      <c r="H29" s="9">
        <f>G29</f>
        <v>60.4</v>
      </c>
      <c r="I29" s="70">
        <f t="shared" si="9"/>
        <v>61.91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70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70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70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639</v>
      </c>
      <c r="E34" s="8" t="s">
        <v>7</v>
      </c>
      <c r="F34" s="9">
        <f t="shared" ref="F34:F36" si="10">(H34-(H34*0.015))</f>
        <v>79.194000000000003</v>
      </c>
      <c r="G34" s="9">
        <f>VLOOKUP(B34,[1]Arkusz1!D$2:E$276,2,FALSE)</f>
        <v>80.400000000000006</v>
      </c>
      <c r="H34" s="9">
        <f>G34</f>
        <v>80.400000000000006</v>
      </c>
      <c r="I34" s="70">
        <f t="shared" ref="I34:I35" si="11">H34*1.025</f>
        <v>82.41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639</v>
      </c>
      <c r="E35" s="8" t="s">
        <v>7</v>
      </c>
      <c r="F35" s="9">
        <f t="shared" si="10"/>
        <v>43.044499999999999</v>
      </c>
      <c r="G35" s="9">
        <f>VLOOKUP(B35,[1]Arkusz1!D$2:E$276,2,FALSE)</f>
        <v>43.7</v>
      </c>
      <c r="H35" s="9">
        <f>G35</f>
        <v>43.7</v>
      </c>
      <c r="I35" s="70">
        <f t="shared" si="11"/>
        <v>44.792499999999997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639</v>
      </c>
      <c r="E36" s="8" t="s">
        <v>7</v>
      </c>
      <c r="F36" s="9">
        <f t="shared" si="10"/>
        <v>33.785500000000006</v>
      </c>
      <c r="G36" s="9">
        <f>VLOOKUP(B36,[1]Arkusz1!D$2:E$276,2,FALSE)</f>
        <v>34.300000000000004</v>
      </c>
      <c r="H36" s="9">
        <f>G36</f>
        <v>34.300000000000004</v>
      </c>
      <c r="I36" s="70">
        <f>H36*1.025</f>
        <v>35.157499999999999</v>
      </c>
    </row>
    <row r="37" spans="1:9" ht="30" customHeight="1" x14ac:dyDescent="0.2">
      <c r="A37" s="19">
        <v>10504</v>
      </c>
      <c r="B37" s="19" t="s">
        <v>611</v>
      </c>
      <c r="C37" s="18" t="s">
        <v>16</v>
      </c>
      <c r="D37" s="20" t="s">
        <v>639</v>
      </c>
      <c r="E37" s="8" t="s">
        <v>7</v>
      </c>
      <c r="F37" s="9">
        <f t="shared" ref="F37" si="12">(H37-(H37*0.015))</f>
        <v>41.764000000000003</v>
      </c>
      <c r="G37" s="9">
        <f>VLOOKUP(B37,[1]Arkusz1!D$2:E$276,2,FALSE)</f>
        <v>42.400000000000006</v>
      </c>
      <c r="H37" s="9">
        <f>G37</f>
        <v>42.400000000000006</v>
      </c>
      <c r="I37" s="70">
        <f>H37*1.025</f>
        <v>43.46</v>
      </c>
    </row>
    <row r="38" spans="1:9" ht="11.25" customHeight="1" x14ac:dyDescent="0.2">
      <c r="F38" s="128"/>
      <c r="G38" s="128"/>
      <c r="H38" s="128"/>
      <c r="I38" s="128"/>
    </row>
    <row r="39" spans="1:9" ht="12" customHeight="1" thickBot="1" x14ac:dyDescent="0.25"/>
    <row r="40" spans="1:9" ht="30" customHeight="1" thickBot="1" x14ac:dyDescent="0.25">
      <c r="A40" s="107" t="s">
        <v>41</v>
      </c>
      <c r="B40" s="107"/>
      <c r="C40" s="107"/>
      <c r="D40" s="107"/>
      <c r="E40" s="107"/>
      <c r="F40" s="108" t="s">
        <v>0</v>
      </c>
      <c r="G40" s="109" t="s">
        <v>1</v>
      </c>
      <c r="H40" s="110" t="s">
        <v>2</v>
      </c>
      <c r="I40" s="110"/>
    </row>
    <row r="41" spans="1:9" ht="30" customHeight="1" thickBot="1" x14ac:dyDescent="0.25">
      <c r="A41" s="107"/>
      <c r="B41" s="107"/>
      <c r="C41" s="107"/>
      <c r="D41" s="107"/>
      <c r="E41" s="107"/>
      <c r="F41" s="108"/>
      <c r="G41" s="109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70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70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70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133.566</v>
      </c>
      <c r="G47" s="9">
        <f>VLOOKUP(B47,[1]Arkusz1!D$2:E$276,2,FALSE)</f>
        <v>135.6</v>
      </c>
      <c r="H47" s="9">
        <f>G47</f>
        <v>135.6</v>
      </c>
      <c r="I47" s="70">
        <f t="shared" ref="I47:I48" si="16">H47*1.025</f>
        <v>138.98999999999998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70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113.66900000000001</v>
      </c>
      <c r="G50" s="9">
        <v>115.4</v>
      </c>
      <c r="H50" s="9">
        <f>G50</f>
        <v>115.4</v>
      </c>
      <c r="I50" s="70">
        <f t="shared" ref="I50:I53" si="18">H50*1.025</f>
        <v>118.285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91.112499999999997</v>
      </c>
      <c r="G51" s="9">
        <v>92.5</v>
      </c>
      <c r="H51" s="9">
        <f>G51</f>
        <v>92.5</v>
      </c>
      <c r="I51" s="70">
        <f t="shared" si="18"/>
        <v>94.812499999999986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112.38849999999999</v>
      </c>
      <c r="G52" s="9">
        <v>114.1</v>
      </c>
      <c r="H52" s="9">
        <f>G52</f>
        <v>114.1</v>
      </c>
      <c r="I52" s="70">
        <f t="shared" si="18"/>
        <v>116.95249999999999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121.25349999999999</v>
      </c>
      <c r="G53" s="9">
        <v>123.1</v>
      </c>
      <c r="H53" s="9">
        <f>G53</f>
        <v>123.1</v>
      </c>
      <c r="I53" s="70">
        <f t="shared" si="18"/>
        <v>126.17749999999998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74.170500000000004</v>
      </c>
      <c r="G55" s="9">
        <v>75.3</v>
      </c>
      <c r="H55" s="9">
        <f>G55</f>
        <v>75.3</v>
      </c>
      <c r="I55" s="70">
        <f t="shared" ref="I55:I58" si="20">H55*1.025</f>
        <v>77.18249999999999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70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55.554000000000002</v>
      </c>
      <c r="G57" s="9">
        <v>56.4</v>
      </c>
      <c r="H57" s="9">
        <f>G57</f>
        <v>56.4</v>
      </c>
      <c r="I57" s="70">
        <f t="shared" si="20"/>
        <v>57.809999999999995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70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70">
        <f>H59*1.025</f>
        <v>45.099999999999994</v>
      </c>
    </row>
    <row r="60" spans="1:9" ht="30" customHeight="1" x14ac:dyDescent="0.2">
      <c r="A60" s="25"/>
      <c r="B60" s="25"/>
      <c r="C60" s="26"/>
      <c r="D60" s="26"/>
    </row>
    <row r="61" spans="1:9" ht="30" customHeight="1" x14ac:dyDescent="0.2">
      <c r="A61" s="19">
        <v>11314</v>
      </c>
      <c r="B61" s="19" t="s">
        <v>72</v>
      </c>
      <c r="C61" s="18" t="s">
        <v>20</v>
      </c>
      <c r="D61" s="20" t="s">
        <v>70</v>
      </c>
      <c r="E61" s="8" t="s">
        <v>71</v>
      </c>
      <c r="F61" s="9">
        <f t="shared" ref="F61:F64" si="21">(H61-(H61*0.015))</f>
        <v>76.731500000000011</v>
      </c>
      <c r="G61" s="9">
        <f>VLOOKUP(B61,[1]Arkusz1!D$2:E$276,2,FALSE)</f>
        <v>77.900000000000006</v>
      </c>
      <c r="H61" s="9">
        <f>G61</f>
        <v>77.900000000000006</v>
      </c>
      <c r="I61" s="70">
        <f t="shared" ref="I61:I64" si="22">H61*1.025</f>
        <v>79.847499999999997</v>
      </c>
    </row>
    <row r="62" spans="1:9" ht="30" customHeight="1" x14ac:dyDescent="0.2">
      <c r="A62" s="19">
        <v>11414</v>
      </c>
      <c r="B62" s="19" t="s">
        <v>69</v>
      </c>
      <c r="C62" s="18" t="s">
        <v>16</v>
      </c>
      <c r="D62" s="20" t="s">
        <v>70</v>
      </c>
      <c r="E62" s="8" t="s">
        <v>71</v>
      </c>
      <c r="F62" s="9">
        <f t="shared" si="21"/>
        <v>67.866500000000002</v>
      </c>
      <c r="G62" s="9">
        <f>VLOOKUP(B62,[1]Arkusz1!D$2:E$276,2,FALSE)</f>
        <v>68.900000000000006</v>
      </c>
      <c r="H62" s="9">
        <f>G62</f>
        <v>68.900000000000006</v>
      </c>
      <c r="I62" s="70">
        <f t="shared" si="22"/>
        <v>70.622500000000002</v>
      </c>
    </row>
    <row r="63" spans="1:9" ht="30" customHeight="1" x14ac:dyDescent="0.2">
      <c r="A63" s="19">
        <v>11514</v>
      </c>
      <c r="B63" s="19" t="s">
        <v>73</v>
      </c>
      <c r="C63" s="18" t="s">
        <v>22</v>
      </c>
      <c r="D63" s="20" t="s">
        <v>70</v>
      </c>
      <c r="E63" s="8" t="s">
        <v>71</v>
      </c>
      <c r="F63" s="9">
        <f t="shared" si="21"/>
        <v>64.025000000000006</v>
      </c>
      <c r="G63" s="9">
        <f>VLOOKUP(B63,[1]Arkusz1!D$2:E$276,2,FALSE)</f>
        <v>65</v>
      </c>
      <c r="H63" s="9">
        <f>G63</f>
        <v>65</v>
      </c>
      <c r="I63" s="70">
        <f t="shared" si="22"/>
        <v>66.625</v>
      </c>
    </row>
    <row r="64" spans="1:9" ht="30" customHeight="1" x14ac:dyDescent="0.2">
      <c r="A64" s="19">
        <v>11014</v>
      </c>
      <c r="B64" s="19" t="s">
        <v>74</v>
      </c>
      <c r="C64" s="18" t="s">
        <v>75</v>
      </c>
      <c r="D64" s="20" t="s">
        <v>70</v>
      </c>
      <c r="E64" s="8" t="s">
        <v>71</v>
      </c>
      <c r="F64" s="9">
        <f t="shared" si="21"/>
        <v>51.22</v>
      </c>
      <c r="G64" s="9">
        <f>VLOOKUP(B64,[1]Arkusz1!D$2:E$276,2,FALSE)</f>
        <v>52</v>
      </c>
      <c r="H64" s="9">
        <f>G64</f>
        <v>52</v>
      </c>
      <c r="I64" s="70">
        <f t="shared" si="22"/>
        <v>53.3</v>
      </c>
    </row>
    <row r="65" spans="1:9" ht="30" customHeight="1" x14ac:dyDescent="0.2">
      <c r="A65" s="25"/>
      <c r="B65" s="25"/>
      <c r="C65" s="26"/>
      <c r="D65" s="26"/>
    </row>
    <row r="66" spans="1:9" ht="30" customHeight="1" x14ac:dyDescent="0.2">
      <c r="A66" s="19">
        <v>10328</v>
      </c>
      <c r="B66" s="19" t="s">
        <v>78</v>
      </c>
      <c r="C66" s="18" t="s">
        <v>20</v>
      </c>
      <c r="D66" s="20" t="s">
        <v>77</v>
      </c>
      <c r="E66" s="8" t="s">
        <v>7</v>
      </c>
      <c r="F66" s="9">
        <f t="shared" ref="F66:F69" si="23">(H66-(H66*0.015))</f>
        <v>83.429500000000004</v>
      </c>
      <c r="G66" s="9">
        <v>84.7</v>
      </c>
      <c r="H66" s="9">
        <f>G66</f>
        <v>84.7</v>
      </c>
      <c r="I66" s="70">
        <f t="shared" ref="I66:I69" si="24">H66*1.025</f>
        <v>86.817499999999995</v>
      </c>
    </row>
    <row r="67" spans="1:9" ht="30" customHeight="1" x14ac:dyDescent="0.2">
      <c r="A67" s="19">
        <v>10428</v>
      </c>
      <c r="B67" s="19" t="s">
        <v>76</v>
      </c>
      <c r="C67" s="18" t="s">
        <v>16</v>
      </c>
      <c r="D67" s="20" t="s">
        <v>77</v>
      </c>
      <c r="E67" s="8" t="s">
        <v>7</v>
      </c>
      <c r="F67" s="9">
        <f t="shared" si="23"/>
        <v>72.003499999999988</v>
      </c>
      <c r="G67" s="9">
        <v>73.099999999999994</v>
      </c>
      <c r="H67" s="9">
        <f>G67</f>
        <v>73.099999999999994</v>
      </c>
      <c r="I67" s="70">
        <f t="shared" si="24"/>
        <v>74.927499999999981</v>
      </c>
    </row>
    <row r="68" spans="1:9" ht="30" customHeight="1" x14ac:dyDescent="0.2">
      <c r="A68" s="19">
        <v>10528</v>
      </c>
      <c r="B68" s="19" t="s">
        <v>79</v>
      </c>
      <c r="C68" s="18" t="s">
        <v>22</v>
      </c>
      <c r="D68" s="20" t="s">
        <v>77</v>
      </c>
      <c r="E68" s="8" t="s">
        <v>7</v>
      </c>
      <c r="F68" s="9">
        <f t="shared" si="23"/>
        <v>72.102000000000004</v>
      </c>
      <c r="G68" s="9">
        <v>73.2</v>
      </c>
      <c r="H68" s="9">
        <f>G68</f>
        <v>73.2</v>
      </c>
      <c r="I68" s="70">
        <f t="shared" si="24"/>
        <v>75.03</v>
      </c>
    </row>
    <row r="69" spans="1:9" ht="30" customHeight="1" x14ac:dyDescent="0.2">
      <c r="A69" s="19">
        <v>10628</v>
      </c>
      <c r="B69" s="19" t="s">
        <v>80</v>
      </c>
      <c r="C69" s="18" t="s">
        <v>36</v>
      </c>
      <c r="D69" s="20" t="s">
        <v>77</v>
      </c>
      <c r="E69" s="8" t="s">
        <v>7</v>
      </c>
      <c r="F69" s="9">
        <f t="shared" si="23"/>
        <v>148.83349999999999</v>
      </c>
      <c r="G69" s="9">
        <v>151.1</v>
      </c>
      <c r="H69" s="9">
        <f>G69</f>
        <v>151.1</v>
      </c>
      <c r="I69" s="70">
        <f t="shared" si="24"/>
        <v>154.87749999999997</v>
      </c>
    </row>
    <row r="70" spans="1:9" ht="30" customHeight="1" x14ac:dyDescent="0.2">
      <c r="A70" s="25"/>
      <c r="B70" s="25"/>
      <c r="C70" s="26"/>
      <c r="D70" s="26"/>
    </row>
    <row r="71" spans="1:9" ht="30" customHeight="1" x14ac:dyDescent="0.2">
      <c r="A71" s="19">
        <v>10322</v>
      </c>
      <c r="B71" s="19" t="s">
        <v>83</v>
      </c>
      <c r="C71" s="18" t="s">
        <v>20</v>
      </c>
      <c r="D71" s="20" t="s">
        <v>82</v>
      </c>
      <c r="E71" s="8" t="s">
        <v>7</v>
      </c>
      <c r="F71" s="9">
        <f t="shared" ref="F71:F73" si="25">(H71-(H71*0.015))</f>
        <v>86.1875</v>
      </c>
      <c r="G71" s="9">
        <v>87.5</v>
      </c>
      <c r="H71" s="9">
        <f t="shared" ref="H71:H77" si="26">G71</f>
        <v>87.5</v>
      </c>
      <c r="I71" s="70">
        <f t="shared" ref="I71:I73" si="27">H71*1.025</f>
        <v>89.687499999999986</v>
      </c>
    </row>
    <row r="72" spans="1:9" ht="30" customHeight="1" x14ac:dyDescent="0.2">
      <c r="A72" s="19">
        <v>10422</v>
      </c>
      <c r="B72" s="19" t="s">
        <v>81</v>
      </c>
      <c r="C72" s="18" t="s">
        <v>16</v>
      </c>
      <c r="D72" s="20" t="s">
        <v>82</v>
      </c>
      <c r="E72" s="8" t="s">
        <v>7</v>
      </c>
      <c r="F72" s="9">
        <f t="shared" si="25"/>
        <v>84.512999999999991</v>
      </c>
      <c r="G72" s="9">
        <v>85.8</v>
      </c>
      <c r="H72" s="9">
        <f t="shared" si="26"/>
        <v>85.8</v>
      </c>
      <c r="I72" s="70">
        <f t="shared" si="27"/>
        <v>87.944999999999993</v>
      </c>
    </row>
    <row r="73" spans="1:9" ht="30" customHeight="1" x14ac:dyDescent="0.2">
      <c r="A73" s="19">
        <v>10522</v>
      </c>
      <c r="B73" s="19" t="s">
        <v>84</v>
      </c>
      <c r="C73" s="18" t="s">
        <v>22</v>
      </c>
      <c r="D73" s="20" t="s">
        <v>82</v>
      </c>
      <c r="E73" s="8" t="s">
        <v>7</v>
      </c>
      <c r="F73" s="9">
        <f t="shared" si="25"/>
        <v>66.192000000000007</v>
      </c>
      <c r="G73" s="9">
        <v>67.2</v>
      </c>
      <c r="H73" s="9">
        <f t="shared" si="26"/>
        <v>67.2</v>
      </c>
      <c r="I73" s="70">
        <f t="shared" si="27"/>
        <v>68.88</v>
      </c>
    </row>
    <row r="74" spans="1:9" ht="30" hidden="1" customHeight="1" x14ac:dyDescent="0.2">
      <c r="A74" s="19" t="s">
        <v>88</v>
      </c>
      <c r="B74" s="19" t="s">
        <v>89</v>
      </c>
      <c r="C74" s="18" t="s">
        <v>97</v>
      </c>
      <c r="D74" s="20" t="s">
        <v>82</v>
      </c>
      <c r="E74" s="8" t="s">
        <v>53</v>
      </c>
      <c r="F74" s="9">
        <f t="shared" ref="F74:F77" si="28">ROUND(H74-(H74*0.015),1)</f>
        <v>72.7</v>
      </c>
      <c r="G74" s="9">
        <v>73.8</v>
      </c>
      <c r="H74" s="9">
        <f t="shared" si="26"/>
        <v>73.8</v>
      </c>
      <c r="I74" s="9">
        <f t="shared" ref="I74:I77" si="29">ROUND(H74*1.025,1)</f>
        <v>75.599999999999994</v>
      </c>
    </row>
    <row r="75" spans="1:9" ht="30" hidden="1" customHeight="1" x14ac:dyDescent="0.2">
      <c r="A75" s="19" t="s">
        <v>93</v>
      </c>
      <c r="B75" s="19" t="s">
        <v>94</v>
      </c>
      <c r="C75" s="18" t="s">
        <v>95</v>
      </c>
      <c r="D75" s="20" t="s">
        <v>82</v>
      </c>
      <c r="E75" s="8" t="s">
        <v>96</v>
      </c>
      <c r="F75" s="9">
        <f t="shared" si="28"/>
        <v>147.6</v>
      </c>
      <c r="G75" s="9">
        <v>149.80000000000001</v>
      </c>
      <c r="H75" s="9">
        <f t="shared" si="26"/>
        <v>149.80000000000001</v>
      </c>
      <c r="I75" s="9">
        <f t="shared" si="29"/>
        <v>153.5</v>
      </c>
    </row>
    <row r="76" spans="1:9" ht="30" hidden="1" customHeight="1" x14ac:dyDescent="0.2">
      <c r="A76" s="19">
        <v>14322</v>
      </c>
      <c r="B76" s="19" t="s">
        <v>91</v>
      </c>
      <c r="C76" s="18" t="s">
        <v>92</v>
      </c>
      <c r="D76" s="20" t="s">
        <v>82</v>
      </c>
      <c r="E76" s="8" t="s">
        <v>18</v>
      </c>
      <c r="F76" s="9">
        <f t="shared" si="28"/>
        <v>24.7</v>
      </c>
      <c r="G76" s="9">
        <v>25.1</v>
      </c>
      <c r="H76" s="9">
        <f t="shared" si="26"/>
        <v>25.1</v>
      </c>
      <c r="I76" s="9">
        <f t="shared" si="29"/>
        <v>25.7</v>
      </c>
    </row>
    <row r="77" spans="1:9" ht="30" hidden="1" customHeight="1" x14ac:dyDescent="0.2">
      <c r="A77" s="19" t="s">
        <v>85</v>
      </c>
      <c r="B77" s="19" t="s">
        <v>86</v>
      </c>
      <c r="C77" s="18" t="s">
        <v>87</v>
      </c>
      <c r="D77" s="20" t="s">
        <v>82</v>
      </c>
      <c r="E77" s="8" t="s">
        <v>7</v>
      </c>
      <c r="F77" s="9">
        <f t="shared" si="28"/>
        <v>56.6</v>
      </c>
      <c r="G77" s="9">
        <v>57.5</v>
      </c>
      <c r="H77" s="9">
        <f t="shared" si="26"/>
        <v>57.5</v>
      </c>
      <c r="I77" s="9">
        <f t="shared" si="29"/>
        <v>58.9</v>
      </c>
    </row>
    <row r="78" spans="1:9" ht="30" customHeight="1" x14ac:dyDescent="0.2">
      <c r="A78" s="25"/>
      <c r="B78" s="25"/>
      <c r="C78" s="26"/>
      <c r="D78" s="26"/>
    </row>
    <row r="79" spans="1:9" ht="30" customHeight="1" x14ac:dyDescent="0.2">
      <c r="A79" s="19" t="s">
        <v>104</v>
      </c>
      <c r="B79" s="19" t="s">
        <v>105</v>
      </c>
      <c r="C79" s="18" t="s">
        <v>9</v>
      </c>
      <c r="D79" s="20" t="s">
        <v>121</v>
      </c>
      <c r="E79" s="8" t="s">
        <v>7</v>
      </c>
      <c r="F79" s="9">
        <f t="shared" ref="F79:F82" si="30">(H79-(H79*0.015))</f>
        <v>145.78</v>
      </c>
      <c r="G79" s="9">
        <v>148</v>
      </c>
      <c r="H79" s="9">
        <f>G79</f>
        <v>148</v>
      </c>
      <c r="I79" s="70">
        <f t="shared" ref="I79:I83" si="31">H79*1.025</f>
        <v>151.69999999999999</v>
      </c>
    </row>
    <row r="80" spans="1:9" ht="30" customHeight="1" x14ac:dyDescent="0.2">
      <c r="A80" s="19" t="s">
        <v>106</v>
      </c>
      <c r="B80" s="19" t="s">
        <v>107</v>
      </c>
      <c r="C80" s="18" t="s">
        <v>52</v>
      </c>
      <c r="D80" s="20" t="s">
        <v>121</v>
      </c>
      <c r="E80" s="8" t="s">
        <v>7</v>
      </c>
      <c r="F80" s="9">
        <f t="shared" si="30"/>
        <v>100.37150000000001</v>
      </c>
      <c r="G80" s="9">
        <v>101.9</v>
      </c>
      <c r="H80" s="9">
        <f>G80</f>
        <v>101.9</v>
      </c>
      <c r="I80" s="70">
        <f t="shared" si="31"/>
        <v>104.44749999999999</v>
      </c>
    </row>
    <row r="81" spans="1:9" ht="30" customHeight="1" x14ac:dyDescent="0.2">
      <c r="A81" s="19" t="s">
        <v>101</v>
      </c>
      <c r="B81" s="19" t="s">
        <v>102</v>
      </c>
      <c r="C81" s="18" t="s">
        <v>103</v>
      </c>
      <c r="D81" s="20" t="s">
        <v>121</v>
      </c>
      <c r="E81" s="8" t="s">
        <v>7</v>
      </c>
      <c r="F81" s="9">
        <f t="shared" si="30"/>
        <v>140.36250000000001</v>
      </c>
      <c r="G81" s="9">
        <v>142.5</v>
      </c>
      <c r="H81" s="9">
        <f>G81</f>
        <v>142.5</v>
      </c>
      <c r="I81" s="70">
        <f t="shared" si="31"/>
        <v>146.0625</v>
      </c>
    </row>
    <row r="82" spans="1:9" ht="30" customHeight="1" x14ac:dyDescent="0.2">
      <c r="A82" s="19" t="s">
        <v>98</v>
      </c>
      <c r="B82" s="19" t="s">
        <v>99</v>
      </c>
      <c r="C82" s="18" t="s">
        <v>100</v>
      </c>
      <c r="D82" s="20" t="s">
        <v>121</v>
      </c>
      <c r="E82" s="8" t="s">
        <v>7</v>
      </c>
      <c r="F82" s="9">
        <f t="shared" si="30"/>
        <v>177.3</v>
      </c>
      <c r="G82" s="9">
        <v>180</v>
      </c>
      <c r="H82" s="9">
        <f>G82</f>
        <v>180</v>
      </c>
      <c r="I82" s="70">
        <f t="shared" si="31"/>
        <v>184.49999999999997</v>
      </c>
    </row>
    <row r="83" spans="1:9" ht="30" customHeight="1" x14ac:dyDescent="0.2">
      <c r="A83" s="19" t="s">
        <v>108</v>
      </c>
      <c r="B83" s="19" t="s">
        <v>109</v>
      </c>
      <c r="C83" s="18" t="s">
        <v>13</v>
      </c>
      <c r="D83" s="20" t="s">
        <v>121</v>
      </c>
      <c r="E83" s="8" t="s">
        <v>7</v>
      </c>
      <c r="F83" s="9">
        <f>(H83-(H83*0.015))</f>
        <v>92.097499999999997</v>
      </c>
      <c r="G83" s="9">
        <v>93.5</v>
      </c>
      <c r="H83" s="9">
        <f>G83</f>
        <v>93.5</v>
      </c>
      <c r="I83" s="70">
        <f t="shared" si="31"/>
        <v>95.837499999999991</v>
      </c>
    </row>
    <row r="84" spans="1:9" ht="22.5" customHeight="1" x14ac:dyDescent="0.2">
      <c r="A84" s="25"/>
      <c r="B84" s="25"/>
      <c r="C84" s="26"/>
      <c r="D84" s="26"/>
    </row>
    <row r="85" spans="1:9" ht="30" customHeight="1" x14ac:dyDescent="0.2">
      <c r="A85" s="7" t="s">
        <v>110</v>
      </c>
      <c r="B85" s="19" t="s">
        <v>113</v>
      </c>
      <c r="C85" s="18" t="s">
        <v>64</v>
      </c>
      <c r="D85" s="20" t="s">
        <v>122</v>
      </c>
      <c r="E85" s="8" t="s">
        <v>7</v>
      </c>
      <c r="F85" s="9">
        <f t="shared" ref="F85:F86" si="32">(H85-(H85*0.015))</f>
        <v>67.570999999999998</v>
      </c>
      <c r="G85" s="9">
        <v>68.599999999999994</v>
      </c>
      <c r="H85" s="9">
        <f>G85</f>
        <v>68.599999999999994</v>
      </c>
      <c r="I85" s="70">
        <f t="shared" ref="I85:I87" si="33">H85*1.025</f>
        <v>70.314999999999984</v>
      </c>
    </row>
    <row r="86" spans="1:9" ht="30" customHeight="1" x14ac:dyDescent="0.2">
      <c r="A86" s="7" t="s">
        <v>111</v>
      </c>
      <c r="B86" s="19" t="s">
        <v>114</v>
      </c>
      <c r="C86" s="18" t="s">
        <v>16</v>
      </c>
      <c r="D86" s="20" t="s">
        <v>122</v>
      </c>
      <c r="E86" s="8" t="s">
        <v>7</v>
      </c>
      <c r="F86" s="9">
        <f t="shared" si="32"/>
        <v>55.554000000000002</v>
      </c>
      <c r="G86" s="9">
        <v>56.4</v>
      </c>
      <c r="H86" s="9">
        <f>G86</f>
        <v>56.4</v>
      </c>
      <c r="I86" s="70">
        <f t="shared" si="33"/>
        <v>57.809999999999995</v>
      </c>
    </row>
    <row r="87" spans="1:9" ht="30" customHeight="1" x14ac:dyDescent="0.2">
      <c r="A87" s="7" t="s">
        <v>112</v>
      </c>
      <c r="B87" s="19" t="s">
        <v>115</v>
      </c>
      <c r="C87" s="18" t="s">
        <v>22</v>
      </c>
      <c r="D87" s="20" t="s">
        <v>122</v>
      </c>
      <c r="E87" s="8" t="s">
        <v>7</v>
      </c>
      <c r="F87" s="9">
        <f>(H87-(H87*0.015))</f>
        <v>51.417000000000002</v>
      </c>
      <c r="G87" s="9">
        <v>52.2</v>
      </c>
      <c r="H87" s="9">
        <f>G87</f>
        <v>52.2</v>
      </c>
      <c r="I87" s="70">
        <f t="shared" si="33"/>
        <v>53.504999999999995</v>
      </c>
    </row>
    <row r="88" spans="1:9" ht="30" customHeight="1" x14ac:dyDescent="0.2">
      <c r="A88" s="25"/>
      <c r="B88" s="25"/>
      <c r="C88" s="26"/>
      <c r="D88" s="26"/>
    </row>
    <row r="89" spans="1:9" ht="30" customHeight="1" x14ac:dyDescent="0.2">
      <c r="A89" s="19">
        <v>11312</v>
      </c>
      <c r="B89" s="19" t="s">
        <v>118</v>
      </c>
      <c r="C89" s="18" t="s">
        <v>20</v>
      </c>
      <c r="D89" s="20" t="s">
        <v>117</v>
      </c>
      <c r="E89" s="8" t="s">
        <v>7</v>
      </c>
      <c r="F89" s="9">
        <f t="shared" ref="F89:F92" si="34">(H89-(H89*0.015))</f>
        <v>84.119</v>
      </c>
      <c r="G89" s="9">
        <f>VLOOKUP(B89,[1]Arkusz1!D$2:E$276,2,FALSE)</f>
        <v>85.4</v>
      </c>
      <c r="H89" s="9">
        <f>G89</f>
        <v>85.4</v>
      </c>
      <c r="I89" s="70">
        <f t="shared" ref="I89:I92" si="35">H89*1.025</f>
        <v>87.534999999999997</v>
      </c>
    </row>
    <row r="90" spans="1:9" ht="30" customHeight="1" x14ac:dyDescent="0.2">
      <c r="A90" s="19">
        <v>11412</v>
      </c>
      <c r="B90" s="19" t="s">
        <v>116</v>
      </c>
      <c r="C90" s="18" t="s">
        <v>16</v>
      </c>
      <c r="D90" s="20" t="s">
        <v>117</v>
      </c>
      <c r="E90" s="8" t="s">
        <v>7</v>
      </c>
      <c r="F90" s="9">
        <f t="shared" si="34"/>
        <v>70.624499999999998</v>
      </c>
      <c r="G90" s="9">
        <f>VLOOKUP(B90,[1]Arkusz1!D$2:E$276,2,FALSE)</f>
        <v>71.7</v>
      </c>
      <c r="H90" s="9">
        <f>G90</f>
        <v>71.7</v>
      </c>
      <c r="I90" s="70">
        <f t="shared" si="35"/>
        <v>73.492499999999993</v>
      </c>
    </row>
    <row r="91" spans="1:9" ht="30" customHeight="1" x14ac:dyDescent="0.2">
      <c r="A91" s="19">
        <v>11512</v>
      </c>
      <c r="B91" s="19" t="s">
        <v>119</v>
      </c>
      <c r="C91" s="18" t="s">
        <v>22</v>
      </c>
      <c r="D91" s="20" t="s">
        <v>117</v>
      </c>
      <c r="E91" s="8" t="s">
        <v>7</v>
      </c>
      <c r="F91" s="9">
        <f t="shared" si="34"/>
        <v>64.419000000000011</v>
      </c>
      <c r="G91" s="9">
        <v>65.400000000000006</v>
      </c>
      <c r="H91" s="9">
        <f>G91</f>
        <v>65.400000000000006</v>
      </c>
      <c r="I91" s="70">
        <f t="shared" si="35"/>
        <v>67.034999999999997</v>
      </c>
    </row>
    <row r="92" spans="1:9" ht="30" customHeight="1" x14ac:dyDescent="0.2">
      <c r="A92" s="19">
        <v>11012</v>
      </c>
      <c r="B92" s="19" t="s">
        <v>120</v>
      </c>
      <c r="C92" s="18" t="s">
        <v>67</v>
      </c>
      <c r="D92" s="20" t="s">
        <v>117</v>
      </c>
      <c r="E92" s="8" t="s">
        <v>7</v>
      </c>
      <c r="F92" s="9">
        <f t="shared" si="34"/>
        <v>50.136500000000005</v>
      </c>
      <c r="G92" s="9">
        <f>VLOOKUP(B92,[1]Arkusz1!D$2:E$276,2,FALSE)</f>
        <v>50.900000000000006</v>
      </c>
      <c r="H92" s="9">
        <f>G92</f>
        <v>50.900000000000006</v>
      </c>
      <c r="I92" s="70">
        <f t="shared" si="35"/>
        <v>52.172499999999999</v>
      </c>
    </row>
    <row r="93" spans="1:9" ht="20.25" customHeight="1" x14ac:dyDescent="0.2">
      <c r="A93" s="25"/>
      <c r="B93" s="25"/>
      <c r="C93" s="26"/>
      <c r="D93" s="26"/>
    </row>
    <row r="94" spans="1:9" ht="30" customHeight="1" x14ac:dyDescent="0.2">
      <c r="A94" s="19">
        <v>10421</v>
      </c>
      <c r="B94" s="19" t="s">
        <v>123</v>
      </c>
      <c r="C94" s="18" t="s">
        <v>16</v>
      </c>
      <c r="D94" s="20" t="s">
        <v>124</v>
      </c>
      <c r="E94" s="8" t="s">
        <v>7</v>
      </c>
      <c r="F94" s="9">
        <f t="shared" ref="F94:F96" si="36">(H94-(H94*0.015))</f>
        <v>58.804500000000004</v>
      </c>
      <c r="G94" s="9">
        <f>VLOOKUP(B94,[1]Arkusz1!D$2:E$276,2,FALSE)</f>
        <v>59.7</v>
      </c>
      <c r="H94" s="9">
        <f>G94</f>
        <v>59.7</v>
      </c>
      <c r="I94" s="70">
        <f t="shared" ref="I94:I96" si="37">H94*1.025</f>
        <v>61.192499999999995</v>
      </c>
    </row>
    <row r="95" spans="1:9" ht="30" customHeight="1" x14ac:dyDescent="0.2">
      <c r="A95" s="19">
        <v>10321</v>
      </c>
      <c r="B95" s="19" t="s">
        <v>125</v>
      </c>
      <c r="C95" s="18" t="s">
        <v>20</v>
      </c>
      <c r="D95" s="20" t="s">
        <v>124</v>
      </c>
      <c r="E95" s="8" t="s">
        <v>7</v>
      </c>
      <c r="F95" s="9">
        <f t="shared" si="36"/>
        <v>65.404000000000011</v>
      </c>
      <c r="G95" s="9">
        <f>VLOOKUP(B95,[1]Arkusz1!D$2:E$276,2,FALSE)</f>
        <v>66.400000000000006</v>
      </c>
      <c r="H95" s="9">
        <f>G95</f>
        <v>66.400000000000006</v>
      </c>
      <c r="I95" s="70">
        <f t="shared" si="37"/>
        <v>68.06</v>
      </c>
    </row>
    <row r="96" spans="1:9" ht="30" customHeight="1" x14ac:dyDescent="0.2">
      <c r="A96" s="19">
        <v>10521</v>
      </c>
      <c r="B96" s="19" t="s">
        <v>126</v>
      </c>
      <c r="C96" s="18" t="s">
        <v>22</v>
      </c>
      <c r="D96" s="20" t="s">
        <v>124</v>
      </c>
      <c r="E96" s="8" t="s">
        <v>7</v>
      </c>
      <c r="F96" s="9">
        <f t="shared" si="36"/>
        <v>55.455500000000001</v>
      </c>
      <c r="G96" s="9">
        <f>VLOOKUP(B96,[1]Arkusz1!D$2:E$276,2,FALSE)</f>
        <v>56.300000000000004</v>
      </c>
      <c r="H96" s="9">
        <f>G96</f>
        <v>56.300000000000004</v>
      </c>
      <c r="I96" s="70">
        <f t="shared" si="37"/>
        <v>57.707499999999996</v>
      </c>
    </row>
    <row r="97" spans="1:9" ht="20.25" customHeight="1" x14ac:dyDescent="0.2">
      <c r="A97" s="25"/>
      <c r="B97" s="25"/>
      <c r="C97" s="26"/>
      <c r="D97" s="27"/>
      <c r="F97" s="3"/>
      <c r="G97" s="3"/>
      <c r="H97" s="3"/>
      <c r="I97" s="3"/>
    </row>
    <row r="98" spans="1:9" ht="37.5" customHeight="1" x14ac:dyDescent="0.2">
      <c r="A98" s="136" t="s">
        <v>603</v>
      </c>
      <c r="B98" s="137"/>
      <c r="C98" s="90" t="s">
        <v>97</v>
      </c>
      <c r="D98" s="88" t="s">
        <v>805</v>
      </c>
      <c r="E98" s="58" t="s">
        <v>53</v>
      </c>
      <c r="F98" s="55">
        <f t="shared" ref="F98:F121" si="38">(H98-(H98*0.015))</f>
        <v>76.140500000000017</v>
      </c>
      <c r="G98" s="9">
        <f>VLOOKUP(A98,[1]Arkusz1!D$2:E$276,2,FALSE)</f>
        <v>77.300000000000011</v>
      </c>
      <c r="H98" s="55">
        <f t="shared" ref="H98:H102" si="39">G98</f>
        <v>77.300000000000011</v>
      </c>
      <c r="I98" s="71">
        <f t="shared" ref="I98:I121" si="40">H98*1.025</f>
        <v>79.232500000000002</v>
      </c>
    </row>
    <row r="99" spans="1:9" ht="30" customHeight="1" x14ac:dyDescent="0.2">
      <c r="A99" s="134" t="s">
        <v>604</v>
      </c>
      <c r="B99" s="135"/>
      <c r="C99" s="52" t="s">
        <v>95</v>
      </c>
      <c r="D99" s="88" t="s">
        <v>715</v>
      </c>
      <c r="E99" s="58" t="s">
        <v>606</v>
      </c>
      <c r="F99" s="55">
        <f t="shared" si="38"/>
        <v>113.37349999999999</v>
      </c>
      <c r="G99" s="9">
        <v>115.1</v>
      </c>
      <c r="H99" s="55">
        <f t="shared" si="39"/>
        <v>115.1</v>
      </c>
      <c r="I99" s="71">
        <f t="shared" si="40"/>
        <v>117.97749999999998</v>
      </c>
    </row>
    <row r="100" spans="1:9" ht="49.5" customHeight="1" x14ac:dyDescent="0.2">
      <c r="A100" s="136" t="s">
        <v>605</v>
      </c>
      <c r="B100" s="137"/>
      <c r="C100" s="98" t="s">
        <v>317</v>
      </c>
      <c r="D100" s="88" t="s">
        <v>714</v>
      </c>
      <c r="E100" s="58" t="s">
        <v>18</v>
      </c>
      <c r="F100" s="55">
        <f t="shared" si="38"/>
        <v>32.209500000000006</v>
      </c>
      <c r="G100" s="9">
        <v>32.700000000000003</v>
      </c>
      <c r="H100" s="55">
        <f t="shared" si="39"/>
        <v>32.700000000000003</v>
      </c>
      <c r="I100" s="71">
        <f t="shared" si="40"/>
        <v>33.517499999999998</v>
      </c>
    </row>
    <row r="101" spans="1:9" ht="42.75" customHeight="1" x14ac:dyDescent="0.2">
      <c r="A101" s="138"/>
      <c r="B101" s="139"/>
      <c r="C101" s="99"/>
      <c r="D101" s="88" t="s">
        <v>716</v>
      </c>
      <c r="E101" s="58" t="s">
        <v>18</v>
      </c>
      <c r="F101" s="55">
        <f t="shared" ref="F101" si="41">(H101-(H101*0.015))</f>
        <v>28.860500000000002</v>
      </c>
      <c r="G101" s="9">
        <v>29.3</v>
      </c>
      <c r="H101" s="55">
        <f t="shared" ref="H101" si="42">G101</f>
        <v>29.3</v>
      </c>
      <c r="I101" s="71">
        <f t="shared" ref="I101" si="43">H101*1.025</f>
        <v>30.032499999999999</v>
      </c>
    </row>
    <row r="102" spans="1:9" ht="30" customHeight="1" x14ac:dyDescent="0.2">
      <c r="A102" s="134" t="s">
        <v>607</v>
      </c>
      <c r="B102" s="135"/>
      <c r="C102" s="84" t="s">
        <v>613</v>
      </c>
      <c r="D102" s="85" t="s">
        <v>602</v>
      </c>
      <c r="E102" s="58" t="s">
        <v>18</v>
      </c>
      <c r="F102" s="55">
        <f t="shared" si="38"/>
        <v>16.252500000000001</v>
      </c>
      <c r="G102" s="9">
        <f>VLOOKUP(A102,[1]Arkusz1!D$2:E$276,2,FALSE)</f>
        <v>16.5</v>
      </c>
      <c r="H102" s="55">
        <f t="shared" si="39"/>
        <v>16.5</v>
      </c>
      <c r="I102" s="71">
        <f t="shared" si="40"/>
        <v>16.912499999999998</v>
      </c>
    </row>
    <row r="103" spans="1:9" ht="19.5" customHeight="1" x14ac:dyDescent="0.2">
      <c r="A103" s="25"/>
      <c r="B103" s="25"/>
      <c r="C103" s="61"/>
      <c r="D103" s="27"/>
    </row>
    <row r="104" spans="1:9" ht="30" customHeight="1" x14ac:dyDescent="0.2">
      <c r="A104" s="134" t="s">
        <v>128</v>
      </c>
      <c r="B104" s="135"/>
      <c r="C104" s="52" t="s">
        <v>129</v>
      </c>
      <c r="D104" s="53" t="s">
        <v>130</v>
      </c>
      <c r="E104" s="58" t="s">
        <v>7</v>
      </c>
      <c r="F104" s="55">
        <f t="shared" si="38"/>
        <v>151.09900000000002</v>
      </c>
      <c r="G104" s="9">
        <f>VLOOKUP(A104,[1]Arkusz1!D$2:E$276,2,FALSE)</f>
        <v>153.4</v>
      </c>
      <c r="H104" s="55">
        <f>G104</f>
        <v>153.4</v>
      </c>
      <c r="I104" s="71">
        <f t="shared" si="40"/>
        <v>157.23499999999999</v>
      </c>
    </row>
    <row r="105" spans="1:9" ht="30" customHeight="1" x14ac:dyDescent="0.2">
      <c r="A105" s="134" t="s">
        <v>131</v>
      </c>
      <c r="B105" s="135"/>
      <c r="C105" s="52" t="s">
        <v>132</v>
      </c>
      <c r="D105" s="53" t="s">
        <v>130</v>
      </c>
      <c r="E105" s="58" t="s">
        <v>7</v>
      </c>
      <c r="F105" s="55">
        <f t="shared" si="38"/>
        <v>110.911</v>
      </c>
      <c r="G105" s="9">
        <f>VLOOKUP(A105,[1]Arkusz1!D$2:E$276,2,FALSE)</f>
        <v>112.60000000000001</v>
      </c>
      <c r="H105" s="55">
        <f>G105</f>
        <v>112.60000000000001</v>
      </c>
      <c r="I105" s="71">
        <f t="shared" si="40"/>
        <v>115.41499999999999</v>
      </c>
    </row>
    <row r="106" spans="1:9" ht="30" customHeight="1" x14ac:dyDescent="0.2">
      <c r="A106" s="134" t="s">
        <v>133</v>
      </c>
      <c r="B106" s="135"/>
      <c r="C106" s="52" t="s">
        <v>134</v>
      </c>
      <c r="D106" s="53" t="s">
        <v>130</v>
      </c>
      <c r="E106" s="58" t="s">
        <v>7</v>
      </c>
      <c r="F106" s="55">
        <f t="shared" si="38"/>
        <v>131.1035</v>
      </c>
      <c r="G106" s="9">
        <f>VLOOKUP(A106,[1]Arkusz1!D$2:E$276,2,FALSE)</f>
        <v>133.1</v>
      </c>
      <c r="H106" s="55">
        <f>G106</f>
        <v>133.1</v>
      </c>
      <c r="I106" s="71">
        <f t="shared" si="40"/>
        <v>136.42749999999998</v>
      </c>
    </row>
    <row r="107" spans="1:9" ht="30" customHeight="1" x14ac:dyDescent="0.2">
      <c r="A107" s="134" t="s">
        <v>135</v>
      </c>
      <c r="B107" s="135"/>
      <c r="C107" s="52" t="s">
        <v>136</v>
      </c>
      <c r="D107" s="53" t="s">
        <v>130</v>
      </c>
      <c r="E107" s="58" t="s">
        <v>7</v>
      </c>
      <c r="F107" s="55">
        <f t="shared" si="38"/>
        <v>156.91050000000001</v>
      </c>
      <c r="G107" s="9">
        <v>159.30000000000001</v>
      </c>
      <c r="H107" s="55">
        <f t="shared" ref="H107:H108" si="44">G107</f>
        <v>159.30000000000001</v>
      </c>
      <c r="I107" s="71">
        <f t="shared" si="40"/>
        <v>163.2825</v>
      </c>
    </row>
    <row r="108" spans="1:9" ht="30" customHeight="1" x14ac:dyDescent="0.2">
      <c r="A108" s="134" t="s">
        <v>137</v>
      </c>
      <c r="B108" s="135"/>
      <c r="C108" s="52" t="s">
        <v>138</v>
      </c>
      <c r="D108" s="53" t="s">
        <v>130</v>
      </c>
      <c r="E108" s="58" t="s">
        <v>7</v>
      </c>
      <c r="F108" s="55">
        <f t="shared" si="38"/>
        <v>92.097499999999997</v>
      </c>
      <c r="G108" s="9">
        <f>VLOOKUP(A108,[1]Arkusz1!D$2:E$276,2,FALSE)</f>
        <v>93.5</v>
      </c>
      <c r="H108" s="55">
        <f t="shared" si="44"/>
        <v>93.5</v>
      </c>
      <c r="I108" s="71">
        <f t="shared" si="40"/>
        <v>95.837499999999991</v>
      </c>
    </row>
    <row r="110" spans="1:9" ht="30" customHeight="1" x14ac:dyDescent="0.2">
      <c r="A110" s="19">
        <v>10318</v>
      </c>
      <c r="B110" s="19" t="s">
        <v>141</v>
      </c>
      <c r="C110" s="18" t="s">
        <v>20</v>
      </c>
      <c r="D110" s="20" t="s">
        <v>140</v>
      </c>
      <c r="E110" s="8" t="s">
        <v>7</v>
      </c>
      <c r="F110" s="9">
        <f t="shared" si="38"/>
        <v>86.581500000000005</v>
      </c>
      <c r="G110" s="9">
        <f>VLOOKUP(B110,[1]Arkusz1!D$2:E$276,2,FALSE)</f>
        <v>87.9</v>
      </c>
      <c r="H110" s="9">
        <f>G110</f>
        <v>87.9</v>
      </c>
      <c r="I110" s="70">
        <f t="shared" si="40"/>
        <v>90.097499999999997</v>
      </c>
    </row>
    <row r="111" spans="1:9" ht="30" customHeight="1" x14ac:dyDescent="0.2">
      <c r="A111" s="19">
        <v>10418</v>
      </c>
      <c r="B111" s="19" t="s">
        <v>139</v>
      </c>
      <c r="C111" s="18" t="s">
        <v>16</v>
      </c>
      <c r="D111" s="20" t="s">
        <v>140</v>
      </c>
      <c r="E111" s="8" t="s">
        <v>7</v>
      </c>
      <c r="F111" s="9">
        <f t="shared" si="38"/>
        <v>83.528000000000006</v>
      </c>
      <c r="G111" s="9">
        <f>VLOOKUP(B111,[1]Arkusz1!D$2:E$276,2,FALSE)</f>
        <v>84.800000000000011</v>
      </c>
      <c r="H111" s="9">
        <f>G111</f>
        <v>84.800000000000011</v>
      </c>
      <c r="I111" s="70">
        <f t="shared" si="40"/>
        <v>86.92</v>
      </c>
    </row>
    <row r="112" spans="1:9" ht="30" customHeight="1" x14ac:dyDescent="0.2">
      <c r="A112" s="19">
        <v>10518</v>
      </c>
      <c r="B112" s="19" t="s">
        <v>142</v>
      </c>
      <c r="C112" s="18" t="s">
        <v>22</v>
      </c>
      <c r="D112" s="20" t="s">
        <v>140</v>
      </c>
      <c r="E112" s="8" t="s">
        <v>7</v>
      </c>
      <c r="F112" s="9">
        <f t="shared" si="38"/>
        <v>67.374000000000009</v>
      </c>
      <c r="G112" s="9">
        <f>VLOOKUP(B112,[1]Arkusz1!D$2:E$276,2,FALSE)</f>
        <v>68.400000000000006</v>
      </c>
      <c r="H112" s="9">
        <f>G112</f>
        <v>68.400000000000006</v>
      </c>
      <c r="I112" s="70">
        <f t="shared" si="40"/>
        <v>70.11</v>
      </c>
    </row>
    <row r="113" spans="1:9" ht="30" customHeight="1" x14ac:dyDescent="0.2">
      <c r="A113" s="25"/>
      <c r="B113" s="25"/>
      <c r="C113" s="26"/>
      <c r="D113" s="26"/>
    </row>
    <row r="114" spans="1:9" ht="30" customHeight="1" x14ac:dyDescent="0.2">
      <c r="A114" s="19">
        <v>10323</v>
      </c>
      <c r="B114" s="19" t="s">
        <v>145</v>
      </c>
      <c r="C114" s="18" t="s">
        <v>20</v>
      </c>
      <c r="D114" s="20" t="s">
        <v>144</v>
      </c>
      <c r="E114" s="8" t="s">
        <v>18</v>
      </c>
      <c r="F114" s="9">
        <f t="shared" si="38"/>
        <v>80.277500000000003</v>
      </c>
      <c r="G114" s="9">
        <f>VLOOKUP(B114,[1]Arkusz1!D$2:E$276,2,FALSE)</f>
        <v>81.5</v>
      </c>
      <c r="H114" s="9">
        <f>G114</f>
        <v>81.5</v>
      </c>
      <c r="I114" s="70">
        <f t="shared" si="40"/>
        <v>83.537499999999994</v>
      </c>
    </row>
    <row r="115" spans="1:9" ht="30" customHeight="1" x14ac:dyDescent="0.2">
      <c r="A115" s="19">
        <v>10423</v>
      </c>
      <c r="B115" s="19" t="s">
        <v>143</v>
      </c>
      <c r="C115" s="18" t="s">
        <v>16</v>
      </c>
      <c r="D115" s="20" t="s">
        <v>144</v>
      </c>
      <c r="E115" s="8" t="s">
        <v>18</v>
      </c>
      <c r="F115" s="9">
        <f t="shared" si="38"/>
        <v>68.260499999999993</v>
      </c>
      <c r="G115" s="9">
        <f>VLOOKUP(B115,[1]Arkusz1!D$2:E$276,2,FALSE)</f>
        <v>69.3</v>
      </c>
      <c r="H115" s="9">
        <f>G115</f>
        <v>69.3</v>
      </c>
      <c r="I115" s="70">
        <f t="shared" si="40"/>
        <v>71.032499999999985</v>
      </c>
    </row>
    <row r="116" spans="1:9" ht="30" customHeight="1" x14ac:dyDescent="0.2">
      <c r="A116" s="19">
        <v>10523</v>
      </c>
      <c r="B116" s="19" t="s">
        <v>146</v>
      </c>
      <c r="C116" s="18" t="s">
        <v>22</v>
      </c>
      <c r="D116" s="20" t="s">
        <v>144</v>
      </c>
      <c r="E116" s="8" t="s">
        <v>18</v>
      </c>
      <c r="F116" s="9">
        <f t="shared" si="38"/>
        <v>65.798000000000002</v>
      </c>
      <c r="G116" s="9">
        <f>VLOOKUP(B116,[1]Arkusz1!D$2:E$276,2,FALSE)</f>
        <v>66.8</v>
      </c>
      <c r="H116" s="9">
        <f>G116</f>
        <v>66.8</v>
      </c>
      <c r="I116" s="70">
        <f t="shared" si="40"/>
        <v>68.469999999999985</v>
      </c>
    </row>
    <row r="117" spans="1:9" ht="30" customHeight="1" x14ac:dyDescent="0.2">
      <c r="A117" s="25"/>
      <c r="B117" s="25"/>
      <c r="C117" s="26"/>
      <c r="D117" s="26"/>
    </row>
    <row r="118" spans="1:9" ht="30" customHeight="1" x14ac:dyDescent="0.2">
      <c r="A118" s="19">
        <v>11313</v>
      </c>
      <c r="B118" s="19" t="s">
        <v>149</v>
      </c>
      <c r="C118" s="18" t="s">
        <v>20</v>
      </c>
      <c r="D118" s="20" t="s">
        <v>148</v>
      </c>
      <c r="E118" s="8" t="s">
        <v>7</v>
      </c>
      <c r="F118" s="9">
        <f t="shared" si="38"/>
        <v>68.359000000000009</v>
      </c>
      <c r="G118" s="9">
        <v>69.400000000000006</v>
      </c>
      <c r="H118" s="9">
        <f>G118</f>
        <v>69.400000000000006</v>
      </c>
      <c r="I118" s="70">
        <f t="shared" si="40"/>
        <v>71.135000000000005</v>
      </c>
    </row>
    <row r="119" spans="1:9" ht="30" customHeight="1" x14ac:dyDescent="0.2">
      <c r="A119" s="19">
        <v>11413</v>
      </c>
      <c r="B119" s="19" t="s">
        <v>147</v>
      </c>
      <c r="C119" s="18" t="s">
        <v>16</v>
      </c>
      <c r="D119" s="20" t="s">
        <v>148</v>
      </c>
      <c r="E119" s="8" t="s">
        <v>7</v>
      </c>
      <c r="F119" s="9">
        <f t="shared" si="38"/>
        <v>54.568999999999996</v>
      </c>
      <c r="G119" s="9">
        <v>55.4</v>
      </c>
      <c r="H119" s="9">
        <f>G119</f>
        <v>55.4</v>
      </c>
      <c r="I119" s="70">
        <f t="shared" si="40"/>
        <v>56.784999999999997</v>
      </c>
    </row>
    <row r="120" spans="1:9" ht="30" customHeight="1" x14ac:dyDescent="0.2">
      <c r="A120" s="19">
        <v>11513</v>
      </c>
      <c r="B120" s="19" t="s">
        <v>150</v>
      </c>
      <c r="C120" s="18" t="s">
        <v>22</v>
      </c>
      <c r="D120" s="20" t="s">
        <v>148</v>
      </c>
      <c r="E120" s="8" t="s">
        <v>7</v>
      </c>
      <c r="F120" s="9">
        <f t="shared" si="38"/>
        <v>56.342000000000006</v>
      </c>
      <c r="G120" s="9">
        <v>57.2</v>
      </c>
      <c r="H120" s="9">
        <f>G120</f>
        <v>57.2</v>
      </c>
      <c r="I120" s="70">
        <f t="shared" si="40"/>
        <v>58.629999999999995</v>
      </c>
    </row>
    <row r="121" spans="1:9" ht="30" customHeight="1" x14ac:dyDescent="0.2">
      <c r="A121" s="19">
        <v>11013</v>
      </c>
      <c r="B121" s="19" t="s">
        <v>151</v>
      </c>
      <c r="C121" s="18" t="s">
        <v>87</v>
      </c>
      <c r="D121" s="20" t="s">
        <v>148</v>
      </c>
      <c r="E121" s="8" t="s">
        <v>7</v>
      </c>
      <c r="F121" s="9">
        <f t="shared" si="38"/>
        <v>41.763999999999996</v>
      </c>
      <c r="G121" s="9">
        <v>42.4</v>
      </c>
      <c r="H121" s="9">
        <f>G121</f>
        <v>42.4</v>
      </c>
      <c r="I121" s="70">
        <f t="shared" si="40"/>
        <v>43.459999999999994</v>
      </c>
    </row>
    <row r="122" spans="1:9" ht="30" customHeight="1" thickBot="1" x14ac:dyDescent="0.25"/>
    <row r="123" spans="1:9" ht="30" customHeight="1" thickBot="1" x14ac:dyDescent="0.25">
      <c r="A123" s="107" t="s">
        <v>152</v>
      </c>
      <c r="B123" s="107"/>
      <c r="C123" s="107"/>
      <c r="D123" s="107"/>
      <c r="E123" s="107"/>
      <c r="F123" s="108" t="s">
        <v>0</v>
      </c>
      <c r="G123" s="109" t="s">
        <v>1</v>
      </c>
      <c r="H123" s="110" t="s">
        <v>2</v>
      </c>
      <c r="I123" s="110"/>
    </row>
    <row r="124" spans="1:9" ht="30" customHeight="1" thickBot="1" x14ac:dyDescent="0.25">
      <c r="A124" s="107"/>
      <c r="B124" s="107"/>
      <c r="C124" s="107"/>
      <c r="D124" s="107"/>
      <c r="E124" s="107"/>
      <c r="F124" s="108"/>
      <c r="G124" s="109"/>
      <c r="H124" s="17" t="s">
        <v>3</v>
      </c>
      <c r="I124" s="17" t="s">
        <v>4</v>
      </c>
    </row>
    <row r="125" spans="1:9" ht="19.5" customHeight="1" x14ac:dyDescent="0.2"/>
    <row r="126" spans="1:9" ht="30" customHeight="1" x14ac:dyDescent="0.2">
      <c r="A126" s="100" t="s">
        <v>127</v>
      </c>
      <c r="B126" s="51" t="s">
        <v>156</v>
      </c>
      <c r="C126" s="52" t="s">
        <v>20</v>
      </c>
      <c r="D126" s="53" t="s">
        <v>154</v>
      </c>
      <c r="E126" s="60" t="s">
        <v>155</v>
      </c>
      <c r="F126" s="55">
        <f t="shared" ref="F126:F176" si="45">(H126-(H126*0.015))</f>
        <v>98.894000000000005</v>
      </c>
      <c r="G126" s="9">
        <f>VLOOKUP(B126,[1]Arkusz1!D$2:E$276,2,FALSE)</f>
        <v>100.4</v>
      </c>
      <c r="H126" s="55">
        <f>G126</f>
        <v>100.4</v>
      </c>
      <c r="I126" s="71">
        <f t="shared" ref="I126:I176" si="46">H126*1.025</f>
        <v>102.91</v>
      </c>
    </row>
    <row r="127" spans="1:9" ht="30" customHeight="1" x14ac:dyDescent="0.2">
      <c r="A127" s="101"/>
      <c r="B127" s="51" t="s">
        <v>153</v>
      </c>
      <c r="C127" s="52" t="s">
        <v>22</v>
      </c>
      <c r="D127" s="53" t="s">
        <v>154</v>
      </c>
      <c r="E127" s="60" t="s">
        <v>155</v>
      </c>
      <c r="F127" s="55">
        <f t="shared" si="45"/>
        <v>96.53</v>
      </c>
      <c r="G127" s="9">
        <v>98</v>
      </c>
      <c r="H127" s="55">
        <f>G127</f>
        <v>98</v>
      </c>
      <c r="I127" s="71">
        <f t="shared" si="46"/>
        <v>100.44999999999999</v>
      </c>
    </row>
    <row r="128" spans="1:9" ht="30" customHeight="1" x14ac:dyDescent="0.2">
      <c r="A128" s="102"/>
      <c r="B128" s="51" t="s">
        <v>627</v>
      </c>
      <c r="C128" s="52" t="s">
        <v>87</v>
      </c>
      <c r="D128" s="53" t="s">
        <v>154</v>
      </c>
      <c r="E128" s="60" t="s">
        <v>155</v>
      </c>
      <c r="F128" s="55">
        <f t="shared" ref="F128" si="47">(H128-(H128*0.015))</f>
        <v>70.92</v>
      </c>
      <c r="G128" s="9">
        <f>VLOOKUP(B128,[1]Arkusz1!D$2:E$276,2,FALSE)</f>
        <v>72</v>
      </c>
      <c r="H128" s="55">
        <f>G128</f>
        <v>72</v>
      </c>
      <c r="I128" s="71">
        <f t="shared" ref="I128" si="48">H128*1.025</f>
        <v>73.8</v>
      </c>
    </row>
    <row r="129" spans="1:10" ht="20.25" customHeight="1" x14ac:dyDescent="0.2">
      <c r="A129" s="56"/>
      <c r="B129" s="56"/>
      <c r="C129" s="57"/>
      <c r="D129" s="59"/>
      <c r="E129" s="74"/>
      <c r="F129" s="75"/>
      <c r="G129" s="3"/>
      <c r="H129" s="75"/>
      <c r="I129" s="75"/>
    </row>
    <row r="130" spans="1:10" ht="30" customHeight="1" x14ac:dyDescent="0.2">
      <c r="A130" s="100" t="s">
        <v>127</v>
      </c>
      <c r="B130" s="51" t="s">
        <v>710</v>
      </c>
      <c r="C130" s="52" t="s">
        <v>20</v>
      </c>
      <c r="D130" s="53" t="s">
        <v>709</v>
      </c>
      <c r="E130" s="60" t="s">
        <v>155</v>
      </c>
      <c r="F130" s="55">
        <f t="shared" ref="F130:F132" si="49">(H130-(H130*0.015))</f>
        <v>116.9195</v>
      </c>
      <c r="G130" s="9">
        <f>VLOOKUP(B130,[1]Arkusz1!D$2:E$276,2,FALSE)</f>
        <v>118.7</v>
      </c>
      <c r="H130" s="55">
        <f>G130</f>
        <v>118.7</v>
      </c>
      <c r="I130" s="71">
        <f t="shared" ref="I130:I132" si="50">H130*1.025</f>
        <v>121.66749999999999</v>
      </c>
      <c r="J130" s="86"/>
    </row>
    <row r="131" spans="1:10" ht="30" customHeight="1" x14ac:dyDescent="0.2">
      <c r="A131" s="101"/>
      <c r="B131" s="51" t="s">
        <v>711</v>
      </c>
      <c r="C131" s="52" t="s">
        <v>179</v>
      </c>
      <c r="D131" s="53" t="s">
        <v>709</v>
      </c>
      <c r="E131" s="60" t="s">
        <v>155</v>
      </c>
      <c r="F131" s="55">
        <f t="shared" si="49"/>
        <v>118.59400000000001</v>
      </c>
      <c r="G131" s="9">
        <f>VLOOKUP(B131,[1]Arkusz1!D$2:E$276,2,FALSE)</f>
        <v>120.4</v>
      </c>
      <c r="H131" s="55">
        <f>G131</f>
        <v>120.4</v>
      </c>
      <c r="I131" s="71">
        <f t="shared" si="50"/>
        <v>123.41</v>
      </c>
      <c r="J131" s="86"/>
    </row>
    <row r="132" spans="1:10" ht="30" customHeight="1" x14ac:dyDescent="0.2">
      <c r="A132" s="102"/>
      <c r="B132" s="51" t="s">
        <v>712</v>
      </c>
      <c r="C132" s="52" t="s">
        <v>22</v>
      </c>
      <c r="D132" s="53" t="s">
        <v>709</v>
      </c>
      <c r="E132" s="60" t="s">
        <v>155</v>
      </c>
      <c r="F132" s="55">
        <f t="shared" si="49"/>
        <v>96.825500000000005</v>
      </c>
      <c r="G132" s="9">
        <f>VLOOKUP(B132,[1]Arkusz1!D$2:E$276,2,FALSE)</f>
        <v>98.300000000000011</v>
      </c>
      <c r="H132" s="55">
        <f>G132</f>
        <v>98.300000000000011</v>
      </c>
      <c r="I132" s="71">
        <f t="shared" si="50"/>
        <v>100.75750000000001</v>
      </c>
      <c r="J132" s="86"/>
    </row>
    <row r="133" spans="1:10" ht="20.25" customHeight="1" x14ac:dyDescent="0.2">
      <c r="A133" s="56"/>
      <c r="B133" s="56"/>
      <c r="C133" s="57"/>
      <c r="D133" s="59"/>
      <c r="E133" s="50"/>
      <c r="F133" s="50"/>
      <c r="G133" s="50"/>
      <c r="H133" s="50"/>
      <c r="I133" s="50"/>
    </row>
    <row r="134" spans="1:10" ht="30" customHeight="1" x14ac:dyDescent="0.2">
      <c r="A134" s="97" t="s">
        <v>127</v>
      </c>
      <c r="B134" s="51" t="s">
        <v>685</v>
      </c>
      <c r="C134" s="52" t="s">
        <v>95</v>
      </c>
      <c r="D134" s="53" t="s">
        <v>680</v>
      </c>
      <c r="E134" s="58" t="s">
        <v>683</v>
      </c>
      <c r="F134" s="55">
        <f t="shared" ref="F134:F135" si="51">(H134-(H134*0.015))</f>
        <v>187.83950000000002</v>
      </c>
      <c r="G134" s="9">
        <f>VLOOKUP(B134,[1]Arkusz1!D$2:E$276,2,FALSE)</f>
        <v>190.70000000000002</v>
      </c>
      <c r="H134" s="55">
        <f>G134</f>
        <v>190.70000000000002</v>
      </c>
      <c r="I134" s="71">
        <f t="shared" ref="I134:I135" si="52">H134*1.025</f>
        <v>195.4675</v>
      </c>
    </row>
    <row r="135" spans="1:10" ht="30" customHeight="1" x14ac:dyDescent="0.2">
      <c r="A135" s="97"/>
      <c r="B135" s="51" t="s">
        <v>686</v>
      </c>
      <c r="C135" s="52" t="s">
        <v>682</v>
      </c>
      <c r="D135" s="53" t="s">
        <v>681</v>
      </c>
      <c r="E135" s="58" t="s">
        <v>7</v>
      </c>
      <c r="F135" s="55">
        <f t="shared" si="51"/>
        <v>133.86150000000001</v>
      </c>
      <c r="G135" s="9">
        <f>VLOOKUP(B135,[1]Arkusz1!D$2:E$276,2,FALSE)</f>
        <v>135.9</v>
      </c>
      <c r="H135" s="55">
        <f>G135</f>
        <v>135.9</v>
      </c>
      <c r="I135" s="71">
        <f t="shared" si="52"/>
        <v>139.29749999999999</v>
      </c>
    </row>
    <row r="136" spans="1:10" ht="20.25" customHeight="1" x14ac:dyDescent="0.2">
      <c r="A136" s="56"/>
      <c r="B136" s="56"/>
      <c r="C136" s="57"/>
      <c r="D136" s="59"/>
      <c r="E136" s="50"/>
      <c r="F136" s="50"/>
      <c r="G136" s="50"/>
      <c r="H136" s="50"/>
      <c r="I136" s="50"/>
    </row>
    <row r="137" spans="1:10" ht="30" customHeight="1" x14ac:dyDescent="0.2">
      <c r="A137" s="97" t="s">
        <v>127</v>
      </c>
      <c r="B137" s="51" t="s">
        <v>687</v>
      </c>
      <c r="C137" s="52" t="s">
        <v>136</v>
      </c>
      <c r="D137" s="53" t="s">
        <v>684</v>
      </c>
      <c r="E137" s="58" t="s">
        <v>683</v>
      </c>
      <c r="F137" s="55">
        <f t="shared" ref="F137:F138" si="53">(H137-(H137*0.015))</f>
        <v>257.57749999999999</v>
      </c>
      <c r="G137" s="9">
        <v>261.5</v>
      </c>
      <c r="H137" s="55">
        <f>G137</f>
        <v>261.5</v>
      </c>
      <c r="I137" s="71">
        <f t="shared" ref="I137:I138" si="54">H137*1.025</f>
        <v>268.03749999999997</v>
      </c>
    </row>
    <row r="138" spans="1:10" ht="30" customHeight="1" x14ac:dyDescent="0.2">
      <c r="A138" s="97"/>
      <c r="B138" s="51" t="s">
        <v>688</v>
      </c>
      <c r="C138" s="52" t="s">
        <v>689</v>
      </c>
      <c r="D138" s="53" t="s">
        <v>684</v>
      </c>
      <c r="E138" s="58" t="s">
        <v>683</v>
      </c>
      <c r="F138" s="55">
        <f t="shared" si="53"/>
        <v>163.11599999999999</v>
      </c>
      <c r="G138" s="9">
        <v>165.6</v>
      </c>
      <c r="H138" s="55">
        <f>G138</f>
        <v>165.6</v>
      </c>
      <c r="I138" s="71">
        <f t="shared" si="54"/>
        <v>169.73999999999998</v>
      </c>
    </row>
    <row r="139" spans="1:10" ht="12.75" customHeight="1" x14ac:dyDescent="0.2">
      <c r="A139" s="56"/>
      <c r="B139" s="56"/>
      <c r="C139" s="57"/>
      <c r="D139" s="59"/>
      <c r="E139" s="50"/>
      <c r="F139" s="50"/>
      <c r="G139" s="50"/>
      <c r="H139" s="50"/>
      <c r="I139" s="50"/>
    </row>
    <row r="140" spans="1:10" ht="30" customHeight="1" x14ac:dyDescent="0.2">
      <c r="A140" s="100" t="s">
        <v>127</v>
      </c>
      <c r="B140" s="51" t="s">
        <v>157</v>
      </c>
      <c r="C140" s="52" t="s">
        <v>138</v>
      </c>
      <c r="D140" s="53" t="s">
        <v>158</v>
      </c>
      <c r="E140" s="58" t="s">
        <v>159</v>
      </c>
      <c r="F140" s="55">
        <f t="shared" si="45"/>
        <v>123.0265</v>
      </c>
      <c r="G140" s="9">
        <v>124.9</v>
      </c>
      <c r="H140" s="55">
        <f t="shared" ref="H140:H145" si="55">G140</f>
        <v>124.9</v>
      </c>
      <c r="I140" s="71">
        <f t="shared" si="46"/>
        <v>128.02250000000001</v>
      </c>
    </row>
    <row r="141" spans="1:10" ht="30" customHeight="1" x14ac:dyDescent="0.2">
      <c r="A141" s="101"/>
      <c r="B141" s="51" t="s">
        <v>160</v>
      </c>
      <c r="C141" s="52" t="s">
        <v>97</v>
      </c>
      <c r="D141" s="53" t="s">
        <v>158</v>
      </c>
      <c r="E141" s="58" t="s">
        <v>161</v>
      </c>
      <c r="F141" s="55">
        <f t="shared" si="45"/>
        <v>83.232500000000002</v>
      </c>
      <c r="G141" s="9">
        <f>VLOOKUP(B141,[1]Arkusz1!D$2:E$276,2,FALSE)</f>
        <v>84.5</v>
      </c>
      <c r="H141" s="55">
        <f t="shared" si="55"/>
        <v>84.5</v>
      </c>
      <c r="I141" s="71">
        <f t="shared" si="46"/>
        <v>86.612499999999997</v>
      </c>
    </row>
    <row r="142" spans="1:10" ht="30" customHeight="1" x14ac:dyDescent="0.2">
      <c r="A142" s="101"/>
      <c r="B142" s="51" t="s">
        <v>162</v>
      </c>
      <c r="C142" s="52" t="s">
        <v>95</v>
      </c>
      <c r="D142" s="53" t="s">
        <v>158</v>
      </c>
      <c r="E142" s="58" t="s">
        <v>159</v>
      </c>
      <c r="F142" s="55">
        <f t="shared" si="45"/>
        <v>139.279</v>
      </c>
      <c r="G142" s="9">
        <f>VLOOKUP(B142,[1]Arkusz1!D$2:E$276,2,FALSE)</f>
        <v>141.4</v>
      </c>
      <c r="H142" s="55">
        <f t="shared" si="55"/>
        <v>141.4</v>
      </c>
      <c r="I142" s="71">
        <f t="shared" si="46"/>
        <v>144.935</v>
      </c>
    </row>
    <row r="143" spans="1:10" ht="30" customHeight="1" x14ac:dyDescent="0.2">
      <c r="A143" s="101"/>
      <c r="B143" s="51" t="s">
        <v>163</v>
      </c>
      <c r="C143" s="52" t="s">
        <v>164</v>
      </c>
      <c r="D143" s="53" t="s">
        <v>158</v>
      </c>
      <c r="E143" s="58" t="s">
        <v>165</v>
      </c>
      <c r="F143" s="55">
        <f t="shared" si="45"/>
        <v>17.533000000000001</v>
      </c>
      <c r="G143" s="9">
        <f>VLOOKUP(B143,[1]Arkusz1!D$2:E$276,2,FALSE)</f>
        <v>17.8</v>
      </c>
      <c r="H143" s="55">
        <f t="shared" si="55"/>
        <v>17.8</v>
      </c>
      <c r="I143" s="71">
        <f t="shared" si="46"/>
        <v>18.244999999999997</v>
      </c>
    </row>
    <row r="144" spans="1:10" ht="30" customHeight="1" x14ac:dyDescent="0.2">
      <c r="A144" s="101"/>
      <c r="B144" s="51" t="s">
        <v>166</v>
      </c>
      <c r="C144" s="52" t="s">
        <v>167</v>
      </c>
      <c r="D144" s="53" t="s">
        <v>158</v>
      </c>
      <c r="E144" s="58" t="s">
        <v>165</v>
      </c>
      <c r="F144" s="55">
        <f t="shared" si="45"/>
        <v>36.445</v>
      </c>
      <c r="G144" s="9">
        <f>VLOOKUP(B144,[1]Arkusz1!D$2:E$276,2,FALSE)</f>
        <v>37</v>
      </c>
      <c r="H144" s="55">
        <f t="shared" si="55"/>
        <v>37</v>
      </c>
      <c r="I144" s="71">
        <f t="shared" si="46"/>
        <v>37.924999999999997</v>
      </c>
    </row>
    <row r="145" spans="1:10" ht="30" customHeight="1" x14ac:dyDescent="0.2">
      <c r="A145" s="101"/>
      <c r="B145" s="51" t="s">
        <v>168</v>
      </c>
      <c r="C145" s="52" t="s">
        <v>169</v>
      </c>
      <c r="D145" s="53" t="s">
        <v>158</v>
      </c>
      <c r="E145" s="58" t="s">
        <v>170</v>
      </c>
      <c r="F145" s="55">
        <f t="shared" si="45"/>
        <v>140.16550000000001</v>
      </c>
      <c r="G145" s="9">
        <v>142.30000000000001</v>
      </c>
      <c r="H145" s="55">
        <f t="shared" si="55"/>
        <v>142.30000000000001</v>
      </c>
      <c r="I145" s="71">
        <f t="shared" si="46"/>
        <v>145.85749999999999</v>
      </c>
    </row>
    <row r="146" spans="1:10" ht="30" customHeight="1" x14ac:dyDescent="0.2">
      <c r="A146" s="101"/>
      <c r="B146" s="51" t="s">
        <v>630</v>
      </c>
      <c r="C146" s="52" t="s">
        <v>628</v>
      </c>
      <c r="D146" s="53" t="s">
        <v>158</v>
      </c>
      <c r="E146" s="58" t="s">
        <v>633</v>
      </c>
      <c r="F146" s="55">
        <f t="shared" ref="F146:F147" si="56">(H146-(H146*0.015))</f>
        <v>140.46099999999998</v>
      </c>
      <c r="G146" s="9">
        <f>VLOOKUP(B146,[1]Arkusz1!D$2:E$276,2,FALSE)</f>
        <v>142.6</v>
      </c>
      <c r="H146" s="55">
        <f t="shared" ref="H146:H147" si="57">G146</f>
        <v>142.6</v>
      </c>
      <c r="I146" s="71">
        <f t="shared" ref="I146:I147" si="58">H146*1.025</f>
        <v>146.16499999999999</v>
      </c>
    </row>
    <row r="147" spans="1:10" ht="30" customHeight="1" x14ac:dyDescent="0.2">
      <c r="A147" s="102"/>
      <c r="B147" s="51" t="s">
        <v>631</v>
      </c>
      <c r="C147" s="52" t="s">
        <v>629</v>
      </c>
      <c r="D147" s="53" t="s">
        <v>158</v>
      </c>
      <c r="E147" s="58" t="s">
        <v>632</v>
      </c>
      <c r="F147" s="55">
        <f t="shared" si="56"/>
        <v>115.7375</v>
      </c>
      <c r="G147" s="9">
        <f>VLOOKUP(B147,[1]Arkusz1!D$2:E$276,2,FALSE)</f>
        <v>117.5</v>
      </c>
      <c r="H147" s="55">
        <f t="shared" si="57"/>
        <v>117.5</v>
      </c>
      <c r="I147" s="71">
        <f t="shared" si="58"/>
        <v>120.43749999999999</v>
      </c>
    </row>
    <row r="148" spans="1:10" ht="15.75" customHeight="1" x14ac:dyDescent="0.2">
      <c r="A148" s="56"/>
      <c r="B148" s="56"/>
      <c r="C148" s="57"/>
      <c r="D148" s="59"/>
      <c r="E148" s="50"/>
      <c r="F148" s="50"/>
      <c r="G148" s="50"/>
      <c r="H148" s="50"/>
      <c r="I148" s="50"/>
    </row>
    <row r="149" spans="1:10" ht="30" customHeight="1" x14ac:dyDescent="0.2">
      <c r="A149" s="100" t="s">
        <v>127</v>
      </c>
      <c r="B149" s="51" t="s">
        <v>171</v>
      </c>
      <c r="C149" s="52" t="s">
        <v>174</v>
      </c>
      <c r="D149" s="53" t="s">
        <v>177</v>
      </c>
      <c r="E149" s="58" t="s">
        <v>159</v>
      </c>
      <c r="F149" s="55">
        <f t="shared" si="45"/>
        <v>198.77300000000002</v>
      </c>
      <c r="G149" s="9">
        <f>VLOOKUP(B149,[1]Arkusz1!D$2:E$276,2,FALSE)</f>
        <v>201.8</v>
      </c>
      <c r="H149" s="55">
        <f t="shared" ref="H149:H151" si="59">G149</f>
        <v>201.8</v>
      </c>
      <c r="I149" s="71">
        <f t="shared" si="46"/>
        <v>206.845</v>
      </c>
      <c r="J149" s="86"/>
    </row>
    <row r="150" spans="1:10" ht="30" customHeight="1" x14ac:dyDescent="0.2">
      <c r="A150" s="101"/>
      <c r="B150" s="51" t="s">
        <v>172</v>
      </c>
      <c r="C150" s="52" t="s">
        <v>175</v>
      </c>
      <c r="D150" s="53" t="s">
        <v>177</v>
      </c>
      <c r="E150" s="58" t="s">
        <v>159</v>
      </c>
      <c r="F150" s="55">
        <f t="shared" si="45"/>
        <v>154.74350000000001</v>
      </c>
      <c r="G150" s="9">
        <f>VLOOKUP(B150,[1]Arkusz1!D$2:E$276,2,FALSE)</f>
        <v>157.10000000000002</v>
      </c>
      <c r="H150" s="55">
        <f t="shared" si="59"/>
        <v>157.10000000000002</v>
      </c>
      <c r="I150" s="71">
        <f t="shared" si="46"/>
        <v>161.0275</v>
      </c>
      <c r="J150" s="86"/>
    </row>
    <row r="151" spans="1:10" ht="30" customHeight="1" x14ac:dyDescent="0.2">
      <c r="A151" s="101"/>
      <c r="B151" s="51" t="s">
        <v>173</v>
      </c>
      <c r="C151" s="52" t="s">
        <v>176</v>
      </c>
      <c r="D151" s="53" t="s">
        <v>177</v>
      </c>
      <c r="E151" s="58" t="s">
        <v>159</v>
      </c>
      <c r="F151" s="55">
        <f t="shared" si="45"/>
        <v>172.07950000000002</v>
      </c>
      <c r="G151" s="9">
        <f>VLOOKUP(B151,[1]Arkusz1!D$2:E$276,2,FALSE)</f>
        <v>174.70000000000002</v>
      </c>
      <c r="H151" s="55">
        <f t="shared" si="59"/>
        <v>174.70000000000002</v>
      </c>
      <c r="I151" s="71">
        <f t="shared" si="46"/>
        <v>179.0675</v>
      </c>
      <c r="J151" s="86"/>
    </row>
    <row r="152" spans="1:10" ht="30" customHeight="1" x14ac:dyDescent="0.2">
      <c r="A152" s="102"/>
      <c r="B152" s="51" t="s">
        <v>634</v>
      </c>
      <c r="C152" s="52" t="s">
        <v>20</v>
      </c>
      <c r="D152" s="53" t="s">
        <v>177</v>
      </c>
      <c r="E152" s="58" t="s">
        <v>159</v>
      </c>
      <c r="F152" s="55">
        <f t="shared" si="45"/>
        <v>223.8905</v>
      </c>
      <c r="G152" s="9">
        <f>VLOOKUP(B152,[1]Arkusz1!D$2:E$276,2,FALSE)</f>
        <v>227.3</v>
      </c>
      <c r="H152" s="55">
        <f t="shared" ref="H152" si="60">G152</f>
        <v>227.3</v>
      </c>
      <c r="I152" s="71">
        <f t="shared" si="46"/>
        <v>232.98249999999999</v>
      </c>
      <c r="J152" s="86"/>
    </row>
    <row r="153" spans="1:10" ht="18" customHeight="1" x14ac:dyDescent="0.2">
      <c r="A153" s="56"/>
      <c r="B153" s="56"/>
      <c r="C153" s="57"/>
      <c r="D153" s="59"/>
      <c r="E153" s="50"/>
      <c r="F153" s="75"/>
      <c r="G153" s="75"/>
      <c r="H153" s="75"/>
      <c r="I153" s="75"/>
    </row>
    <row r="154" spans="1:10" ht="30" customHeight="1" x14ac:dyDescent="0.2">
      <c r="A154" s="51" t="s">
        <v>127</v>
      </c>
      <c r="B154" s="51" t="s">
        <v>672</v>
      </c>
      <c r="C154" s="52" t="s">
        <v>132</v>
      </c>
      <c r="D154" s="53" t="s">
        <v>671</v>
      </c>
      <c r="E154" s="58" t="s">
        <v>679</v>
      </c>
      <c r="F154" s="55">
        <f t="shared" ref="F154" si="61">(H154-(H154*0.015))</f>
        <v>112.1915</v>
      </c>
      <c r="G154" s="9">
        <f>VLOOKUP(B154,[1]Arkusz1!D$2:E$276,2,FALSE)</f>
        <v>113.9</v>
      </c>
      <c r="H154" s="55">
        <f t="shared" ref="H154" si="62">G154</f>
        <v>113.9</v>
      </c>
      <c r="I154" s="71">
        <f t="shared" ref="I154" si="63">H154*1.025</f>
        <v>116.7475</v>
      </c>
    </row>
    <row r="155" spans="1:10" ht="17.25" customHeight="1" x14ac:dyDescent="0.2">
      <c r="A155" s="87"/>
      <c r="B155" s="56"/>
      <c r="C155" s="57"/>
      <c r="D155" s="59"/>
      <c r="E155" s="50"/>
      <c r="F155" s="50"/>
      <c r="G155" s="50"/>
      <c r="H155" s="50"/>
      <c r="I155" s="50"/>
    </row>
    <row r="156" spans="1:10" ht="30" customHeight="1" x14ac:dyDescent="0.2">
      <c r="A156" s="104" t="s">
        <v>127</v>
      </c>
      <c r="B156" s="91" t="s">
        <v>635</v>
      </c>
      <c r="C156" s="90" t="s">
        <v>20</v>
      </c>
      <c r="D156" s="53" t="s">
        <v>806</v>
      </c>
      <c r="E156" s="58" t="s">
        <v>7</v>
      </c>
      <c r="F156" s="55">
        <f t="shared" si="45"/>
        <v>111.69900000000001</v>
      </c>
      <c r="G156" s="9">
        <f>VLOOKUP(B156,[1]Arkusz1!D$2:E$276,2,FALSE)</f>
        <v>113.4</v>
      </c>
      <c r="H156" s="55">
        <f t="shared" ref="H156:H160" si="64">G156</f>
        <v>113.4</v>
      </c>
      <c r="I156" s="71">
        <f t="shared" si="46"/>
        <v>116.235</v>
      </c>
    </row>
    <row r="157" spans="1:10" ht="30" customHeight="1" x14ac:dyDescent="0.2">
      <c r="A157" s="105"/>
      <c r="B157" s="100" t="s">
        <v>636</v>
      </c>
      <c r="C157" s="98" t="s">
        <v>179</v>
      </c>
      <c r="D157" s="53" t="s">
        <v>806</v>
      </c>
      <c r="E157" s="58" t="s">
        <v>7</v>
      </c>
      <c r="F157" s="55">
        <f t="shared" si="45"/>
        <v>79.981999999999999</v>
      </c>
      <c r="G157" s="9">
        <f>VLOOKUP(B157,[1]Arkusz1!D$2:E$276,2,FALSE)</f>
        <v>81.2</v>
      </c>
      <c r="H157" s="55">
        <f t="shared" si="64"/>
        <v>81.2</v>
      </c>
      <c r="I157" s="71">
        <f t="shared" si="46"/>
        <v>83.22999999999999</v>
      </c>
    </row>
    <row r="158" spans="1:10" ht="30" hidden="1" customHeight="1" x14ac:dyDescent="0.2">
      <c r="A158" s="105"/>
      <c r="B158" s="102"/>
      <c r="C158" s="99"/>
      <c r="D158" s="53" t="s">
        <v>806</v>
      </c>
      <c r="E158" s="58" t="s">
        <v>7</v>
      </c>
      <c r="F158" s="55" t="e">
        <f t="shared" ref="F158" si="65">(H158-(H158*0.015))</f>
        <v>#N/A</v>
      </c>
      <c r="G158" s="9" t="e">
        <f>VLOOKUP(B158,[1]Arkusz1!D$2:E$276,2,FALSE)</f>
        <v>#N/A</v>
      </c>
      <c r="H158" s="55" t="e">
        <f t="shared" si="64"/>
        <v>#N/A</v>
      </c>
      <c r="I158" s="71" t="e">
        <f t="shared" ref="I158" si="66">H158*1.025</f>
        <v>#N/A</v>
      </c>
    </row>
    <row r="159" spans="1:10" ht="30" customHeight="1" x14ac:dyDescent="0.2">
      <c r="A159" s="105"/>
      <c r="B159" s="100" t="s">
        <v>637</v>
      </c>
      <c r="C159" s="98" t="s">
        <v>22</v>
      </c>
      <c r="D159" s="53" t="s">
        <v>806</v>
      </c>
      <c r="E159" s="58" t="s">
        <v>7</v>
      </c>
      <c r="F159" s="55">
        <f t="shared" si="45"/>
        <v>89.142499999999998</v>
      </c>
      <c r="G159" s="9">
        <f>VLOOKUP(B159,[1]Arkusz1!D$2:E$276,2,FALSE)</f>
        <v>90.5</v>
      </c>
      <c r="H159" s="55">
        <f t="shared" si="64"/>
        <v>90.5</v>
      </c>
      <c r="I159" s="71">
        <f t="shared" si="46"/>
        <v>92.762499999999989</v>
      </c>
    </row>
    <row r="160" spans="1:10" ht="30" hidden="1" customHeight="1" x14ac:dyDescent="0.2">
      <c r="A160" s="106"/>
      <c r="B160" s="102"/>
      <c r="C160" s="99"/>
      <c r="D160" s="53" t="s">
        <v>713</v>
      </c>
      <c r="E160" s="58" t="s">
        <v>7</v>
      </c>
      <c r="F160" s="55">
        <f t="shared" ref="F160" si="67">(H160-(H160*0.015))</f>
        <v>76.435999999999993</v>
      </c>
      <c r="G160" s="9">
        <v>77.599999999999994</v>
      </c>
      <c r="H160" s="55">
        <f t="shared" si="64"/>
        <v>77.599999999999994</v>
      </c>
      <c r="I160" s="71">
        <f t="shared" ref="I160" si="68">H160*1.025</f>
        <v>79.539999999999992</v>
      </c>
    </row>
    <row r="161" spans="1:9" ht="30" customHeight="1" x14ac:dyDescent="0.2">
      <c r="A161" s="56"/>
      <c r="B161" s="56"/>
      <c r="C161" s="57"/>
      <c r="D161" s="59"/>
      <c r="E161" s="50"/>
      <c r="F161" s="50"/>
      <c r="G161" s="50"/>
      <c r="H161" s="50"/>
      <c r="I161" s="50"/>
    </row>
    <row r="162" spans="1:9" ht="30" customHeight="1" x14ac:dyDescent="0.2">
      <c r="A162" s="97" t="s">
        <v>127</v>
      </c>
      <c r="B162" s="51" t="s">
        <v>641</v>
      </c>
      <c r="C162" s="52" t="s">
        <v>20</v>
      </c>
      <c r="D162" s="53" t="s">
        <v>184</v>
      </c>
      <c r="E162" s="58" t="s">
        <v>181</v>
      </c>
      <c r="F162" s="55">
        <f t="shared" si="45"/>
        <v>113.47200000000001</v>
      </c>
      <c r="G162" s="9">
        <f>VLOOKUP(B162,[1]Arkusz1!D$2:E$276,2,FALSE)</f>
        <v>115.2</v>
      </c>
      <c r="H162" s="55">
        <f>G162</f>
        <v>115.2</v>
      </c>
      <c r="I162" s="71">
        <f t="shared" si="46"/>
        <v>118.08</v>
      </c>
    </row>
    <row r="163" spans="1:9" ht="30" customHeight="1" x14ac:dyDescent="0.2">
      <c r="A163" s="97"/>
      <c r="B163" s="51" t="s">
        <v>642</v>
      </c>
      <c r="C163" s="52" t="s">
        <v>179</v>
      </c>
      <c r="D163" s="53" t="s">
        <v>184</v>
      </c>
      <c r="E163" s="58" t="s">
        <v>181</v>
      </c>
      <c r="F163" s="55">
        <f t="shared" si="45"/>
        <v>83.232500000000002</v>
      </c>
      <c r="G163" s="9">
        <f>VLOOKUP(B163,[1]Arkusz1!D$2:E$276,2,FALSE)</f>
        <v>84.5</v>
      </c>
      <c r="H163" s="55">
        <f>G163</f>
        <v>84.5</v>
      </c>
      <c r="I163" s="71">
        <f t="shared" si="46"/>
        <v>86.612499999999997</v>
      </c>
    </row>
    <row r="164" spans="1:9" ht="30" customHeight="1" x14ac:dyDescent="0.2">
      <c r="A164" s="97"/>
      <c r="B164" s="51" t="s">
        <v>643</v>
      </c>
      <c r="C164" s="52" t="s">
        <v>22</v>
      </c>
      <c r="D164" s="53" t="s">
        <v>184</v>
      </c>
      <c r="E164" s="58" t="s">
        <v>181</v>
      </c>
      <c r="F164" s="55">
        <f t="shared" si="45"/>
        <v>92.491500000000002</v>
      </c>
      <c r="G164" s="9">
        <f>VLOOKUP(B164,[1]Arkusz1!D$2:E$276,2,FALSE)</f>
        <v>93.9</v>
      </c>
      <c r="H164" s="55">
        <f>G164</f>
        <v>93.9</v>
      </c>
      <c r="I164" s="71">
        <f t="shared" si="46"/>
        <v>96.247500000000002</v>
      </c>
    </row>
    <row r="165" spans="1:9" ht="21.75" customHeight="1" x14ac:dyDescent="0.2">
      <c r="A165" s="56"/>
      <c r="B165" s="56"/>
      <c r="C165" s="57"/>
      <c r="D165" s="59"/>
      <c r="E165" s="50"/>
      <c r="F165" s="50"/>
      <c r="G165" s="50"/>
      <c r="H165" s="50"/>
      <c r="I165" s="50"/>
    </row>
    <row r="166" spans="1:9" ht="30" customHeight="1" x14ac:dyDescent="0.2">
      <c r="A166" s="51" t="s">
        <v>127</v>
      </c>
      <c r="B166" s="51" t="s">
        <v>717</v>
      </c>
      <c r="C166" s="52" t="s">
        <v>132</v>
      </c>
      <c r="D166" s="53" t="s">
        <v>718</v>
      </c>
      <c r="E166" s="58" t="s">
        <v>675</v>
      </c>
      <c r="F166" s="55">
        <f t="shared" ref="F166" si="69">(H166-(H166*0.015))</f>
        <v>112.881</v>
      </c>
      <c r="G166" s="9">
        <v>114.6</v>
      </c>
      <c r="H166" s="55">
        <f t="shared" ref="H166" si="70">G166</f>
        <v>114.6</v>
      </c>
      <c r="I166" s="71">
        <f t="shared" ref="I166" si="71">H166*1.025</f>
        <v>117.46499999999999</v>
      </c>
    </row>
    <row r="167" spans="1:9" ht="30" customHeight="1" x14ac:dyDescent="0.2">
      <c r="A167" s="56"/>
      <c r="B167" s="56"/>
      <c r="C167" s="57"/>
      <c r="D167" s="59"/>
      <c r="E167" s="50"/>
      <c r="F167" s="75"/>
      <c r="G167" s="75"/>
      <c r="H167" s="75"/>
      <c r="I167" s="75"/>
    </row>
    <row r="168" spans="1:9" ht="30" customHeight="1" x14ac:dyDescent="0.2">
      <c r="A168" s="51" t="s">
        <v>127</v>
      </c>
      <c r="B168" s="51" t="s">
        <v>674</v>
      </c>
      <c r="C168" s="52" t="s">
        <v>132</v>
      </c>
      <c r="D168" s="53" t="s">
        <v>673</v>
      </c>
      <c r="E168" s="58" t="s">
        <v>675</v>
      </c>
      <c r="F168" s="55">
        <f t="shared" ref="F168" si="72">(H168-(H168*0.015))</f>
        <v>128.64099999999999</v>
      </c>
      <c r="G168" s="9">
        <f>VLOOKUP(B168,[1]Arkusz1!D$2:E$276,2,FALSE)</f>
        <v>130.6</v>
      </c>
      <c r="H168" s="55">
        <f t="shared" ref="H168" si="73">G168</f>
        <v>130.6</v>
      </c>
      <c r="I168" s="71">
        <f t="shared" ref="I168" si="74">H168*1.025</f>
        <v>133.86499999999998</v>
      </c>
    </row>
    <row r="169" spans="1:9" ht="30" customHeight="1" x14ac:dyDescent="0.2">
      <c r="A169" s="56"/>
      <c r="B169" s="56"/>
      <c r="C169" s="57"/>
      <c r="D169" s="59"/>
      <c r="E169" s="50"/>
      <c r="F169" s="75"/>
      <c r="G169" s="3"/>
      <c r="H169" s="75"/>
      <c r="I169" s="75"/>
    </row>
    <row r="170" spans="1:9" ht="30" customHeight="1" x14ac:dyDescent="0.2">
      <c r="A170" s="97" t="s">
        <v>127</v>
      </c>
      <c r="B170" s="51" t="s">
        <v>186</v>
      </c>
      <c r="C170" s="52" t="s">
        <v>22</v>
      </c>
      <c r="D170" s="53" t="s">
        <v>183</v>
      </c>
      <c r="E170" s="58" t="s">
        <v>7</v>
      </c>
      <c r="F170" s="55">
        <f t="shared" ref="F170:F171" si="75">(H170-(H170*0.015))</f>
        <v>99.583500000000001</v>
      </c>
      <c r="G170" s="9">
        <v>101.1</v>
      </c>
      <c r="H170" s="55">
        <f>G170</f>
        <v>101.1</v>
      </c>
      <c r="I170" s="71">
        <f t="shared" ref="I170:I171" si="76">H170*1.025</f>
        <v>103.62749999999998</v>
      </c>
    </row>
    <row r="171" spans="1:9" ht="30" customHeight="1" x14ac:dyDescent="0.2">
      <c r="A171" s="97"/>
      <c r="B171" s="51" t="s">
        <v>185</v>
      </c>
      <c r="C171" s="52" t="s">
        <v>20</v>
      </c>
      <c r="D171" s="53" t="s">
        <v>183</v>
      </c>
      <c r="E171" s="58" t="s">
        <v>7</v>
      </c>
      <c r="F171" s="55">
        <f t="shared" si="75"/>
        <v>111.20650000000001</v>
      </c>
      <c r="G171" s="9">
        <v>112.9</v>
      </c>
      <c r="H171" s="55">
        <f>G171</f>
        <v>112.9</v>
      </c>
      <c r="I171" s="71">
        <f t="shared" si="76"/>
        <v>115.7225</v>
      </c>
    </row>
    <row r="172" spans="1:9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30" customHeight="1" x14ac:dyDescent="0.2">
      <c r="A173" s="97" t="s">
        <v>127</v>
      </c>
      <c r="B173" s="51" t="s">
        <v>180</v>
      </c>
      <c r="C173" s="52" t="s">
        <v>20</v>
      </c>
      <c r="D173" s="53" t="s">
        <v>187</v>
      </c>
      <c r="E173" s="60" t="s">
        <v>188</v>
      </c>
      <c r="F173" s="55">
        <f t="shared" si="45"/>
        <v>131.3005</v>
      </c>
      <c r="G173" s="9">
        <f>VLOOKUP(B173,[1]Arkusz1!D$2:E$276,2,FALSE)</f>
        <v>133.30000000000001</v>
      </c>
      <c r="H173" s="55">
        <f>G173</f>
        <v>133.30000000000001</v>
      </c>
      <c r="I173" s="71">
        <f t="shared" si="46"/>
        <v>136.63249999999999</v>
      </c>
    </row>
    <row r="174" spans="1:9" ht="30" customHeight="1" x14ac:dyDescent="0.2">
      <c r="A174" s="97"/>
      <c r="B174" s="51" t="s">
        <v>178</v>
      </c>
      <c r="C174" s="52" t="s">
        <v>16</v>
      </c>
      <c r="D174" s="53" t="s">
        <v>187</v>
      </c>
      <c r="E174" s="60" t="s">
        <v>188</v>
      </c>
      <c r="F174" s="55">
        <f t="shared" si="45"/>
        <v>97.810500000000005</v>
      </c>
      <c r="G174" s="9">
        <f>VLOOKUP(B174,[1]Arkusz1!D$2:E$276,2,FALSE)</f>
        <v>99.300000000000011</v>
      </c>
      <c r="H174" s="55">
        <f>G174</f>
        <v>99.300000000000011</v>
      </c>
      <c r="I174" s="71">
        <f t="shared" si="46"/>
        <v>101.7825</v>
      </c>
    </row>
    <row r="175" spans="1:9" ht="30" customHeight="1" x14ac:dyDescent="0.2">
      <c r="A175" s="97"/>
      <c r="B175" s="51" t="s">
        <v>182</v>
      </c>
      <c r="C175" s="52" t="s">
        <v>22</v>
      </c>
      <c r="D175" s="53" t="s">
        <v>187</v>
      </c>
      <c r="E175" s="60" t="s">
        <v>188</v>
      </c>
      <c r="F175" s="55">
        <f t="shared" si="45"/>
        <v>101.849</v>
      </c>
      <c r="G175" s="9">
        <f>VLOOKUP(B175,[1]Arkusz1!D$2:E$276,2,FALSE)</f>
        <v>103.4</v>
      </c>
      <c r="H175" s="55">
        <f>G175</f>
        <v>103.4</v>
      </c>
      <c r="I175" s="71">
        <f t="shared" si="46"/>
        <v>105.985</v>
      </c>
    </row>
    <row r="176" spans="1:9" ht="30" customHeight="1" x14ac:dyDescent="0.2">
      <c r="A176" s="97"/>
      <c r="B176" s="51" t="s">
        <v>189</v>
      </c>
      <c r="C176" s="52" t="s">
        <v>87</v>
      </c>
      <c r="D176" s="53" t="s">
        <v>187</v>
      </c>
      <c r="E176" s="60" t="s">
        <v>188</v>
      </c>
      <c r="F176" s="55">
        <f t="shared" si="45"/>
        <v>78.997</v>
      </c>
      <c r="G176" s="9">
        <f>VLOOKUP(B176,[1]Arkusz1!D$2:E$276,2,FALSE)</f>
        <v>80.2</v>
      </c>
      <c r="H176" s="55">
        <f>G176</f>
        <v>80.2</v>
      </c>
      <c r="I176" s="71">
        <f t="shared" si="46"/>
        <v>82.204999999999998</v>
      </c>
    </row>
    <row r="177" spans="1:10" ht="30" customHeight="1" x14ac:dyDescent="0.2">
      <c r="A177" s="56"/>
      <c r="B177" s="56"/>
      <c r="C177" s="57"/>
      <c r="D177" s="59"/>
      <c r="E177" s="74"/>
      <c r="F177" s="75"/>
      <c r="G177" s="3"/>
      <c r="H177" s="75"/>
      <c r="I177" s="75"/>
    </row>
    <row r="178" spans="1:10" ht="30" customHeight="1" x14ac:dyDescent="0.2">
      <c r="A178" s="97" t="s">
        <v>127</v>
      </c>
      <c r="B178" s="51" t="s">
        <v>788</v>
      </c>
      <c r="C178" s="52" t="s">
        <v>20</v>
      </c>
      <c r="D178" s="53" t="s">
        <v>791</v>
      </c>
      <c r="E178" s="58" t="s">
        <v>7</v>
      </c>
      <c r="F178" s="55">
        <f t="shared" ref="F178:F180" si="77">(H178-(H178*0.015))</f>
        <v>87.172499999999999</v>
      </c>
      <c r="G178" s="9">
        <f>VLOOKUP(B178,[1]Arkusz1!D$2:E$276,2,FALSE)</f>
        <v>88.5</v>
      </c>
      <c r="H178" s="55">
        <f>G178</f>
        <v>88.5</v>
      </c>
      <c r="I178" s="71">
        <f t="shared" ref="I178:I180" si="78">H178*1.025</f>
        <v>90.712499999999991</v>
      </c>
      <c r="J178" s="86"/>
    </row>
    <row r="179" spans="1:10" ht="30" customHeight="1" x14ac:dyDescent="0.2">
      <c r="A179" s="97"/>
      <c r="B179" s="51" t="s">
        <v>789</v>
      </c>
      <c r="C179" s="52" t="s">
        <v>179</v>
      </c>
      <c r="D179" s="53" t="s">
        <v>791</v>
      </c>
      <c r="E179" s="58" t="s">
        <v>7</v>
      </c>
      <c r="F179" s="55">
        <f t="shared" si="77"/>
        <v>77.913500000000013</v>
      </c>
      <c r="G179" s="9">
        <f>VLOOKUP(B179,[1]Arkusz1!D$2:E$276,2,FALSE)</f>
        <v>79.100000000000009</v>
      </c>
      <c r="H179" s="55">
        <f>G179</f>
        <v>79.100000000000009</v>
      </c>
      <c r="I179" s="71">
        <f t="shared" si="78"/>
        <v>81.077500000000001</v>
      </c>
      <c r="J179" s="86"/>
    </row>
    <row r="180" spans="1:10" ht="30" customHeight="1" x14ac:dyDescent="0.2">
      <c r="A180" s="97"/>
      <c r="B180" s="51" t="s">
        <v>790</v>
      </c>
      <c r="C180" s="52" t="s">
        <v>22</v>
      </c>
      <c r="D180" s="53" t="s">
        <v>791</v>
      </c>
      <c r="E180" s="58" t="s">
        <v>7</v>
      </c>
      <c r="F180" s="55">
        <f t="shared" si="77"/>
        <v>70.329000000000008</v>
      </c>
      <c r="G180" s="9">
        <f>VLOOKUP(B180,[1]Arkusz1!D$2:E$276,2,FALSE)</f>
        <v>71.400000000000006</v>
      </c>
      <c r="H180" s="55">
        <f>G180</f>
        <v>71.400000000000006</v>
      </c>
      <c r="I180" s="71">
        <f t="shared" si="78"/>
        <v>73.185000000000002</v>
      </c>
      <c r="J180" s="86"/>
    </row>
    <row r="181" spans="1:10" ht="30" customHeight="1" thickBot="1" x14ac:dyDescent="0.25">
      <c r="A181" s="56"/>
      <c r="B181" s="56"/>
      <c r="C181" s="57"/>
      <c r="D181" s="59"/>
      <c r="E181" s="50"/>
      <c r="F181" s="75"/>
      <c r="G181" s="3"/>
      <c r="H181" s="75"/>
      <c r="I181" s="75"/>
      <c r="J181" s="86"/>
    </row>
    <row r="182" spans="1:10" ht="30" customHeight="1" thickBot="1" x14ac:dyDescent="0.25">
      <c r="A182" s="107" t="s">
        <v>795</v>
      </c>
      <c r="B182" s="107"/>
      <c r="C182" s="107"/>
      <c r="D182" s="107"/>
      <c r="E182" s="107"/>
      <c r="F182" s="108" t="s">
        <v>0</v>
      </c>
      <c r="G182" s="109" t="s">
        <v>1</v>
      </c>
      <c r="H182" s="110" t="s">
        <v>2</v>
      </c>
      <c r="I182" s="110"/>
      <c r="J182" s="86"/>
    </row>
    <row r="183" spans="1:10" ht="30" customHeight="1" thickBot="1" x14ac:dyDescent="0.25">
      <c r="A183" s="107"/>
      <c r="B183" s="107"/>
      <c r="C183" s="107"/>
      <c r="D183" s="107"/>
      <c r="E183" s="107"/>
      <c r="F183" s="108"/>
      <c r="G183" s="109"/>
      <c r="H183" s="17" t="s">
        <v>3</v>
      </c>
      <c r="I183" s="17" t="s">
        <v>4</v>
      </c>
      <c r="J183" s="86"/>
    </row>
    <row r="184" spans="1:10" ht="30" customHeight="1" x14ac:dyDescent="0.2">
      <c r="J184" s="86"/>
    </row>
    <row r="185" spans="1:10" ht="30" customHeight="1" x14ac:dyDescent="0.2">
      <c r="A185" s="19" t="s">
        <v>127</v>
      </c>
      <c r="B185" s="19" t="s">
        <v>800</v>
      </c>
      <c r="C185" s="52" t="s">
        <v>22</v>
      </c>
      <c r="D185" s="20" t="s">
        <v>796</v>
      </c>
      <c r="E185" s="11" t="s">
        <v>799</v>
      </c>
      <c r="F185" s="9">
        <f t="shared" ref="F185" si="79">(H185-(H185*0.015))</f>
        <v>328.39900000000006</v>
      </c>
      <c r="G185" s="9">
        <f>VLOOKUP(B185,[1]Arkusz1!D$2:E$276,2,FALSE)</f>
        <v>333.40000000000003</v>
      </c>
      <c r="H185" s="9">
        <f>G185</f>
        <v>333.40000000000003</v>
      </c>
      <c r="I185" s="70">
        <f t="shared" ref="I185" si="80">H185*1.025</f>
        <v>341.73500000000001</v>
      </c>
      <c r="J185" s="86"/>
    </row>
    <row r="186" spans="1:10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86"/>
    </row>
    <row r="187" spans="1:10" ht="30" customHeight="1" x14ac:dyDescent="0.2">
      <c r="A187" s="19" t="s">
        <v>127</v>
      </c>
      <c r="B187" s="19" t="s">
        <v>802</v>
      </c>
      <c r="C187" s="52" t="s">
        <v>22</v>
      </c>
      <c r="D187" s="20" t="s">
        <v>797</v>
      </c>
      <c r="E187" s="58" t="s">
        <v>7</v>
      </c>
      <c r="F187" s="9">
        <f>(H187-(H187*0.015))</f>
        <v>236.89250000000001</v>
      </c>
      <c r="G187" s="9">
        <f>VLOOKUP(B187,[1]Arkusz1!D$2:E$276,2,FALSE)</f>
        <v>240.5</v>
      </c>
      <c r="H187" s="9">
        <f>G187</f>
        <v>240.5</v>
      </c>
      <c r="I187" s="70">
        <f>H187*1.025</f>
        <v>246.51249999999999</v>
      </c>
      <c r="J187" s="86"/>
    </row>
    <row r="188" spans="1:10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10" ht="44.25" customHeight="1" x14ac:dyDescent="0.2">
      <c r="A189" s="19" t="s">
        <v>127</v>
      </c>
      <c r="B189" s="19" t="s">
        <v>801</v>
      </c>
      <c r="C189" s="52" t="s">
        <v>22</v>
      </c>
      <c r="D189" s="20" t="s">
        <v>798</v>
      </c>
      <c r="E189" s="11" t="s">
        <v>803</v>
      </c>
      <c r="F189" s="9">
        <f>(H189-(H189*0.015))</f>
        <v>255.31199999999998</v>
      </c>
      <c r="G189" s="9">
        <v>259.2</v>
      </c>
      <c r="H189" s="9">
        <f>G189</f>
        <v>259.2</v>
      </c>
      <c r="I189" s="70">
        <f>H189*1.025</f>
        <v>265.67999999999995</v>
      </c>
      <c r="J189" s="86"/>
    </row>
    <row r="190" spans="1:10" ht="25.5" customHeight="1" thickBot="1" x14ac:dyDescent="0.25"/>
    <row r="191" spans="1:10" ht="30" customHeight="1" thickBot="1" x14ac:dyDescent="0.25">
      <c r="A191" s="107" t="s">
        <v>471</v>
      </c>
      <c r="B191" s="107"/>
      <c r="C191" s="107"/>
      <c r="D191" s="107"/>
      <c r="E191" s="107"/>
      <c r="F191" s="108" t="s">
        <v>0</v>
      </c>
      <c r="G191" s="109" t="s">
        <v>1</v>
      </c>
      <c r="H191" s="110" t="s">
        <v>2</v>
      </c>
      <c r="I191" s="110"/>
    </row>
    <row r="192" spans="1:10" ht="30" customHeight="1" thickBot="1" x14ac:dyDescent="0.25">
      <c r="A192" s="107"/>
      <c r="B192" s="107"/>
      <c r="C192" s="107"/>
      <c r="D192" s="107"/>
      <c r="E192" s="107"/>
      <c r="F192" s="108"/>
      <c r="G192" s="109"/>
      <c r="H192" s="17" t="s">
        <v>3</v>
      </c>
      <c r="I192" s="17" t="s">
        <v>4</v>
      </c>
    </row>
    <row r="194" spans="1:9" ht="30" customHeight="1" x14ac:dyDescent="0.2">
      <c r="A194" s="19">
        <v>10346</v>
      </c>
      <c r="B194" s="19" t="s">
        <v>474</v>
      </c>
      <c r="C194" s="18" t="s">
        <v>20</v>
      </c>
      <c r="D194" s="20" t="s">
        <v>608</v>
      </c>
      <c r="E194" s="8" t="s">
        <v>473</v>
      </c>
      <c r="F194" s="9">
        <f t="shared" ref="F194:F196" si="81">(H194-(H194*0.015))</f>
        <v>63.827999999999996</v>
      </c>
      <c r="G194" s="9">
        <f>VLOOKUP(B194,[1]Arkusz1!D$2:E$276,2,FALSE)</f>
        <v>64.8</v>
      </c>
      <c r="H194" s="9">
        <f>G194</f>
        <v>64.8</v>
      </c>
      <c r="I194" s="70">
        <f t="shared" ref="I194:I196" si="82">H194*1.025</f>
        <v>66.419999999999987</v>
      </c>
    </row>
    <row r="195" spans="1:9" ht="30" customHeight="1" x14ac:dyDescent="0.2">
      <c r="A195" s="19">
        <v>10446</v>
      </c>
      <c r="B195" s="19" t="s">
        <v>472</v>
      </c>
      <c r="C195" s="18" t="s">
        <v>16</v>
      </c>
      <c r="D195" s="20" t="s">
        <v>608</v>
      </c>
      <c r="E195" s="8" t="s">
        <v>473</v>
      </c>
      <c r="F195" s="9">
        <f t="shared" si="81"/>
        <v>55.948000000000008</v>
      </c>
      <c r="G195" s="9">
        <f>VLOOKUP(B195,[1]Arkusz1!D$2:E$276,2,FALSE)</f>
        <v>56.800000000000004</v>
      </c>
      <c r="H195" s="9">
        <f>G195</f>
        <v>56.800000000000004</v>
      </c>
      <c r="I195" s="70">
        <f t="shared" si="82"/>
        <v>58.22</v>
      </c>
    </row>
    <row r="196" spans="1:9" ht="30" customHeight="1" x14ac:dyDescent="0.2">
      <c r="A196" s="19">
        <v>10546</v>
      </c>
      <c r="B196" s="19" t="s">
        <v>475</v>
      </c>
      <c r="C196" s="18" t="s">
        <v>22</v>
      </c>
      <c r="D196" s="20" t="s">
        <v>608</v>
      </c>
      <c r="E196" s="8" t="s">
        <v>473</v>
      </c>
      <c r="F196" s="9">
        <f t="shared" si="81"/>
        <v>53.682499999999997</v>
      </c>
      <c r="G196" s="9">
        <f>VLOOKUP(B196,[1]Arkusz1!D$2:E$276,2,FALSE)</f>
        <v>54.5</v>
      </c>
      <c r="H196" s="9">
        <f>G196</f>
        <v>54.5</v>
      </c>
      <c r="I196" s="70">
        <f t="shared" si="82"/>
        <v>55.862499999999997</v>
      </c>
    </row>
    <row r="197" spans="1:9" ht="30" customHeight="1" x14ac:dyDescent="0.2">
      <c r="D197" s="128"/>
      <c r="E197" s="128"/>
      <c r="F197" s="128"/>
      <c r="G197" s="128"/>
      <c r="H197" s="128"/>
      <c r="I197" s="128"/>
    </row>
    <row r="198" spans="1:9" ht="14.25" customHeight="1" thickBot="1" x14ac:dyDescent="0.25"/>
    <row r="199" spans="1:9" ht="30" customHeight="1" thickBot="1" x14ac:dyDescent="0.25">
      <c r="A199" s="107" t="s">
        <v>194</v>
      </c>
      <c r="B199" s="107"/>
      <c r="C199" s="107"/>
      <c r="D199" s="107"/>
      <c r="E199" s="107"/>
      <c r="F199" s="108" t="s">
        <v>0</v>
      </c>
      <c r="G199" s="109" t="s">
        <v>1</v>
      </c>
      <c r="H199" s="110" t="s">
        <v>2</v>
      </c>
      <c r="I199" s="110"/>
    </row>
    <row r="200" spans="1:9" ht="30" customHeight="1" thickBot="1" x14ac:dyDescent="0.25">
      <c r="A200" s="107"/>
      <c r="B200" s="107"/>
      <c r="C200" s="107"/>
      <c r="D200" s="107"/>
      <c r="E200" s="107"/>
      <c r="F200" s="108"/>
      <c r="G200" s="109"/>
      <c r="H200" s="17" t="s">
        <v>3</v>
      </c>
      <c r="I200" s="17" t="s">
        <v>4</v>
      </c>
    </row>
    <row r="202" spans="1:9" ht="30" customHeight="1" x14ac:dyDescent="0.2">
      <c r="A202" s="19">
        <v>10313</v>
      </c>
      <c r="B202" s="19" t="s">
        <v>192</v>
      </c>
      <c r="C202" s="18" t="s">
        <v>20</v>
      </c>
      <c r="D202" s="20" t="s">
        <v>191</v>
      </c>
      <c r="E202" s="8" t="s">
        <v>18</v>
      </c>
      <c r="F202" s="9">
        <f t="shared" ref="F202:F206" si="83">(H202-(H202*0.015))</f>
        <v>92.787000000000006</v>
      </c>
      <c r="G202" s="9">
        <v>94.2</v>
      </c>
      <c r="H202" s="9">
        <f>G202</f>
        <v>94.2</v>
      </c>
      <c r="I202" s="70">
        <f t="shared" ref="I202:I206" si="84">H202*1.025</f>
        <v>96.554999999999993</v>
      </c>
    </row>
    <row r="203" spans="1:9" ht="30" customHeight="1" x14ac:dyDescent="0.2">
      <c r="A203" s="19">
        <v>10413</v>
      </c>
      <c r="B203" s="19" t="s">
        <v>190</v>
      </c>
      <c r="C203" s="18" t="s">
        <v>16</v>
      </c>
      <c r="D203" s="20" t="s">
        <v>191</v>
      </c>
      <c r="E203" s="8" t="s">
        <v>18</v>
      </c>
      <c r="F203" s="9">
        <f t="shared" si="83"/>
        <v>91.408000000000001</v>
      </c>
      <c r="G203" s="9">
        <v>92.8</v>
      </c>
      <c r="H203" s="9">
        <f>G203</f>
        <v>92.8</v>
      </c>
      <c r="I203" s="70">
        <f t="shared" si="84"/>
        <v>95.11999999999999</v>
      </c>
    </row>
    <row r="204" spans="1:9" ht="30" customHeight="1" x14ac:dyDescent="0.2">
      <c r="A204" s="19">
        <v>10513</v>
      </c>
      <c r="B204" s="19" t="s">
        <v>193</v>
      </c>
      <c r="C204" s="18" t="s">
        <v>22</v>
      </c>
      <c r="D204" s="20" t="s">
        <v>191</v>
      </c>
      <c r="E204" s="8" t="s">
        <v>18</v>
      </c>
      <c r="F204" s="9">
        <f t="shared" si="83"/>
        <v>74.56450000000001</v>
      </c>
      <c r="G204" s="9">
        <v>75.7</v>
      </c>
      <c r="H204" s="9">
        <f>G204</f>
        <v>75.7</v>
      </c>
      <c r="I204" s="70">
        <f t="shared" si="84"/>
        <v>77.592500000000001</v>
      </c>
    </row>
    <row r="205" spans="1:9" ht="30" customHeight="1" x14ac:dyDescent="0.2">
      <c r="A205" s="19" t="s">
        <v>195</v>
      </c>
      <c r="B205" s="19" t="s">
        <v>196</v>
      </c>
      <c r="C205" s="18" t="s">
        <v>197</v>
      </c>
      <c r="D205" s="20" t="s">
        <v>191</v>
      </c>
      <c r="E205" s="8" t="s">
        <v>18</v>
      </c>
      <c r="F205" s="9">
        <f t="shared" si="83"/>
        <v>136.81650000000002</v>
      </c>
      <c r="G205" s="9">
        <v>138.9</v>
      </c>
      <c r="H205" s="9">
        <f>G205</f>
        <v>138.9</v>
      </c>
      <c r="I205" s="70">
        <f t="shared" si="84"/>
        <v>142.3725</v>
      </c>
    </row>
    <row r="206" spans="1:9" ht="30" customHeight="1" x14ac:dyDescent="0.2">
      <c r="A206" s="19" t="s">
        <v>198</v>
      </c>
      <c r="B206" s="19" t="s">
        <v>199</v>
      </c>
      <c r="C206" s="18" t="s">
        <v>200</v>
      </c>
      <c r="D206" s="20" t="s">
        <v>191</v>
      </c>
      <c r="E206" s="8" t="s">
        <v>18</v>
      </c>
      <c r="F206" s="9">
        <f t="shared" si="83"/>
        <v>116.7225</v>
      </c>
      <c r="G206" s="9">
        <v>118.5</v>
      </c>
      <c r="H206" s="9">
        <f>G206</f>
        <v>118.5</v>
      </c>
      <c r="I206" s="70">
        <f t="shared" si="84"/>
        <v>121.46249999999999</v>
      </c>
    </row>
    <row r="207" spans="1:9" ht="30" customHeight="1" x14ac:dyDescent="0.2">
      <c r="A207" s="25"/>
      <c r="B207" s="25"/>
      <c r="C207" s="26"/>
      <c r="D207" s="26"/>
    </row>
    <row r="208" spans="1:9" ht="30" customHeight="1" x14ac:dyDescent="0.2">
      <c r="A208" s="19" t="s">
        <v>205</v>
      </c>
      <c r="B208" s="19" t="s">
        <v>206</v>
      </c>
      <c r="C208" s="18" t="s">
        <v>9</v>
      </c>
      <c r="D208" s="20" t="s">
        <v>211</v>
      </c>
      <c r="E208" s="8" t="s">
        <v>18</v>
      </c>
      <c r="F208" s="9">
        <f t="shared" ref="F208:F212" si="85">(H208-(H208*0.015))</f>
        <v>185.18</v>
      </c>
      <c r="G208" s="9">
        <v>188</v>
      </c>
      <c r="H208" s="9">
        <f>G208</f>
        <v>188</v>
      </c>
      <c r="I208" s="70">
        <f t="shared" ref="I208:I212" si="86">H208*1.025</f>
        <v>192.7</v>
      </c>
    </row>
    <row r="209" spans="1:9" ht="30" customHeight="1" x14ac:dyDescent="0.2">
      <c r="A209" s="19" t="s">
        <v>207</v>
      </c>
      <c r="B209" s="19" t="s">
        <v>208</v>
      </c>
      <c r="C209" s="18" t="s">
        <v>52</v>
      </c>
      <c r="D209" s="20" t="s">
        <v>211</v>
      </c>
      <c r="E209" s="8" t="s">
        <v>18</v>
      </c>
      <c r="F209" s="9">
        <f t="shared" si="85"/>
        <v>138.58949999999999</v>
      </c>
      <c r="G209" s="9">
        <v>140.69999999999999</v>
      </c>
      <c r="H209" s="9">
        <f>G209</f>
        <v>140.69999999999999</v>
      </c>
      <c r="I209" s="70">
        <f t="shared" si="86"/>
        <v>144.21749999999997</v>
      </c>
    </row>
    <row r="210" spans="1:9" ht="30" customHeight="1" x14ac:dyDescent="0.2">
      <c r="A210" s="19" t="s">
        <v>203</v>
      </c>
      <c r="B210" s="19" t="s">
        <v>204</v>
      </c>
      <c r="C210" s="18" t="s">
        <v>103</v>
      </c>
      <c r="D210" s="20" t="s">
        <v>211</v>
      </c>
      <c r="E210" s="8" t="s">
        <v>18</v>
      </c>
      <c r="F210" s="9">
        <f t="shared" si="85"/>
        <v>178.482</v>
      </c>
      <c r="G210" s="9">
        <v>181.2</v>
      </c>
      <c r="H210" s="9">
        <f>G210</f>
        <v>181.2</v>
      </c>
      <c r="I210" s="70">
        <f t="shared" si="86"/>
        <v>185.72999999999996</v>
      </c>
    </row>
    <row r="211" spans="1:9" ht="30" customHeight="1" x14ac:dyDescent="0.2">
      <c r="A211" s="19" t="s">
        <v>201</v>
      </c>
      <c r="B211" s="19" t="s">
        <v>202</v>
      </c>
      <c r="C211" s="18" t="s">
        <v>100</v>
      </c>
      <c r="D211" s="20" t="s">
        <v>211</v>
      </c>
      <c r="E211" s="8" t="s">
        <v>18</v>
      </c>
      <c r="F211" s="9">
        <f t="shared" si="85"/>
        <v>219.7535</v>
      </c>
      <c r="G211" s="9">
        <v>223.1</v>
      </c>
      <c r="H211" s="9">
        <f>G211</f>
        <v>223.1</v>
      </c>
      <c r="I211" s="70">
        <f t="shared" si="86"/>
        <v>228.67749999999998</v>
      </c>
    </row>
    <row r="212" spans="1:9" ht="30" customHeight="1" x14ac:dyDescent="0.2">
      <c r="A212" s="19" t="s">
        <v>209</v>
      </c>
      <c r="B212" s="19" t="s">
        <v>210</v>
      </c>
      <c r="C212" s="18" t="s">
        <v>13</v>
      </c>
      <c r="D212" s="20" t="s">
        <v>211</v>
      </c>
      <c r="E212" s="8" t="s">
        <v>18</v>
      </c>
      <c r="F212" s="9">
        <f t="shared" si="85"/>
        <v>121.352</v>
      </c>
      <c r="G212" s="9">
        <v>123.2</v>
      </c>
      <c r="H212" s="9">
        <f>G212</f>
        <v>123.2</v>
      </c>
      <c r="I212" s="70">
        <f t="shared" si="86"/>
        <v>126.27999999999999</v>
      </c>
    </row>
    <row r="213" spans="1:9" ht="21.75" customHeight="1" x14ac:dyDescent="0.2">
      <c r="A213" s="25"/>
      <c r="B213" s="25"/>
      <c r="C213" s="26"/>
      <c r="D213" s="26"/>
    </row>
    <row r="214" spans="1:9" ht="30" customHeight="1" x14ac:dyDescent="0.2">
      <c r="A214" s="19">
        <v>10631</v>
      </c>
      <c r="B214" s="19" t="s">
        <v>216</v>
      </c>
      <c r="C214" s="18" t="s">
        <v>34</v>
      </c>
      <c r="D214" s="20" t="s">
        <v>217</v>
      </c>
      <c r="E214" s="11" t="s">
        <v>221</v>
      </c>
      <c r="F214" s="9">
        <f t="shared" ref="F214:F217" si="87">(H214-(H214*0.015))</f>
        <v>158.38800000000001</v>
      </c>
      <c r="G214" s="9">
        <v>160.80000000000001</v>
      </c>
      <c r="H214" s="9">
        <f>G214</f>
        <v>160.80000000000001</v>
      </c>
      <c r="I214" s="70">
        <f t="shared" ref="I214:I217" si="88">H214*1.025</f>
        <v>164.82</v>
      </c>
    </row>
    <row r="215" spans="1:9" ht="30" customHeight="1" x14ac:dyDescent="0.2">
      <c r="A215" s="19">
        <v>10331</v>
      </c>
      <c r="B215" s="19" t="s">
        <v>213</v>
      </c>
      <c r="C215" s="18" t="s">
        <v>20</v>
      </c>
      <c r="D215" s="20" t="s">
        <v>217</v>
      </c>
      <c r="E215" s="11" t="s">
        <v>221</v>
      </c>
      <c r="F215" s="9">
        <f t="shared" si="87"/>
        <v>122.928</v>
      </c>
      <c r="G215" s="9">
        <v>124.8</v>
      </c>
      <c r="H215" s="9">
        <f>G215</f>
        <v>124.8</v>
      </c>
      <c r="I215" s="70">
        <f t="shared" si="88"/>
        <v>127.91999999999999</v>
      </c>
    </row>
    <row r="216" spans="1:9" ht="30" customHeight="1" x14ac:dyDescent="0.2">
      <c r="A216" s="19">
        <v>10431</v>
      </c>
      <c r="B216" s="19" t="s">
        <v>212</v>
      </c>
      <c r="C216" s="18" t="s">
        <v>16</v>
      </c>
      <c r="D216" s="20" t="s">
        <v>217</v>
      </c>
      <c r="E216" s="11" t="s">
        <v>221</v>
      </c>
      <c r="F216" s="9">
        <f t="shared" si="87"/>
        <v>131.4975</v>
      </c>
      <c r="G216" s="9">
        <v>133.5</v>
      </c>
      <c r="H216" s="9">
        <f>G216</f>
        <v>133.5</v>
      </c>
      <c r="I216" s="70">
        <f t="shared" si="88"/>
        <v>136.83749999999998</v>
      </c>
    </row>
    <row r="217" spans="1:9" ht="30" customHeight="1" x14ac:dyDescent="0.2">
      <c r="A217" s="19">
        <v>10531</v>
      </c>
      <c r="B217" s="19" t="s">
        <v>214</v>
      </c>
      <c r="C217" s="18" t="s">
        <v>215</v>
      </c>
      <c r="D217" s="20" t="s">
        <v>217</v>
      </c>
      <c r="E217" s="11" t="s">
        <v>221</v>
      </c>
      <c r="F217" s="9">
        <f t="shared" si="87"/>
        <v>90.718499999999992</v>
      </c>
      <c r="G217" s="9">
        <v>92.1</v>
      </c>
      <c r="H217" s="9">
        <f>G217</f>
        <v>92.1</v>
      </c>
      <c r="I217" s="70">
        <f t="shared" si="88"/>
        <v>94.402499999999989</v>
      </c>
    </row>
    <row r="218" spans="1:9" ht="30" customHeight="1" x14ac:dyDescent="0.2">
      <c r="A218" s="25"/>
      <c r="B218" s="25"/>
      <c r="C218" s="26"/>
      <c r="D218" s="26"/>
    </row>
    <row r="219" spans="1:9" ht="30" customHeight="1" x14ac:dyDescent="0.2">
      <c r="A219" s="19">
        <v>10736</v>
      </c>
      <c r="B219" s="19" t="s">
        <v>219</v>
      </c>
      <c r="C219" s="30" t="s">
        <v>9</v>
      </c>
      <c r="D219" s="31" t="s">
        <v>240</v>
      </c>
      <c r="E219" s="11" t="s">
        <v>221</v>
      </c>
      <c r="F219" s="9">
        <f t="shared" ref="F219:F221" si="89">(H219-(H219*0.015))</f>
        <v>199.46250000000001</v>
      </c>
      <c r="G219" s="9">
        <v>202.5</v>
      </c>
      <c r="H219" s="9">
        <f>G219</f>
        <v>202.5</v>
      </c>
      <c r="I219" s="70">
        <f t="shared" ref="I219:I221" si="90">H219*1.025</f>
        <v>207.56249999999997</v>
      </c>
    </row>
    <row r="220" spans="1:9" ht="30" customHeight="1" x14ac:dyDescent="0.2">
      <c r="A220" s="19">
        <v>10726</v>
      </c>
      <c r="B220" s="19" t="s">
        <v>220</v>
      </c>
      <c r="C220" s="30" t="s">
        <v>52</v>
      </c>
      <c r="D220" s="31" t="s">
        <v>240</v>
      </c>
      <c r="E220" s="11" t="s">
        <v>221</v>
      </c>
      <c r="F220" s="9">
        <f t="shared" si="89"/>
        <v>148.83349999999999</v>
      </c>
      <c r="G220" s="9">
        <v>151.1</v>
      </c>
      <c r="H220" s="9">
        <f>G220</f>
        <v>151.1</v>
      </c>
      <c r="I220" s="70">
        <f t="shared" si="90"/>
        <v>154.87749999999997</v>
      </c>
    </row>
    <row r="221" spans="1:9" ht="30" customHeight="1" x14ac:dyDescent="0.2">
      <c r="A221" s="19">
        <v>10746</v>
      </c>
      <c r="B221" s="19" t="s">
        <v>218</v>
      </c>
      <c r="C221" s="30" t="s">
        <v>100</v>
      </c>
      <c r="D221" s="31" t="s">
        <v>240</v>
      </c>
      <c r="E221" s="11" t="s">
        <v>221</v>
      </c>
      <c r="F221" s="9">
        <f t="shared" si="89"/>
        <v>209.214</v>
      </c>
      <c r="G221" s="9">
        <v>212.4</v>
      </c>
      <c r="H221" s="9">
        <f>G221</f>
        <v>212.4</v>
      </c>
      <c r="I221" s="70">
        <f t="shared" si="90"/>
        <v>217.70999999999998</v>
      </c>
    </row>
    <row r="222" spans="1:9" ht="20.25" customHeight="1" x14ac:dyDescent="0.2">
      <c r="A222" s="25"/>
      <c r="B222" s="25"/>
      <c r="C222" s="26"/>
      <c r="D222" s="26"/>
    </row>
    <row r="223" spans="1:9" ht="30" customHeight="1" x14ac:dyDescent="0.2">
      <c r="A223" s="19">
        <v>10447</v>
      </c>
      <c r="B223" s="19" t="s">
        <v>222</v>
      </c>
      <c r="C223" s="18" t="s">
        <v>16</v>
      </c>
      <c r="D223" s="20" t="s">
        <v>223</v>
      </c>
      <c r="E223" s="8" t="s">
        <v>44</v>
      </c>
      <c r="F223" s="9">
        <f t="shared" ref="F223:F225" si="91">(H223-(H223*0.015))</f>
        <v>152.37950000000001</v>
      </c>
      <c r="G223" s="9">
        <f>VLOOKUP(B223,[1]Arkusz1!D$2:E$276,2,FALSE)</f>
        <v>154.70000000000002</v>
      </c>
      <c r="H223" s="9">
        <f>G223</f>
        <v>154.70000000000002</v>
      </c>
      <c r="I223" s="70">
        <f t="shared" ref="I223:I225" si="92">H223*1.025</f>
        <v>158.5675</v>
      </c>
    </row>
    <row r="224" spans="1:9" ht="30" customHeight="1" x14ac:dyDescent="0.2">
      <c r="A224" s="19">
        <v>10547</v>
      </c>
      <c r="B224" s="19" t="s">
        <v>224</v>
      </c>
      <c r="C224" s="18" t="s">
        <v>22</v>
      </c>
      <c r="D224" s="20" t="s">
        <v>223</v>
      </c>
      <c r="E224" s="8" t="s">
        <v>44</v>
      </c>
      <c r="F224" s="9">
        <f t="shared" si="91"/>
        <v>140.85499999999999</v>
      </c>
      <c r="G224" s="9">
        <f>VLOOKUP(B224,[1]Arkusz1!D$2:E$276,2,FALSE)</f>
        <v>143</v>
      </c>
      <c r="H224" s="9">
        <f>G224</f>
        <v>143</v>
      </c>
      <c r="I224" s="70">
        <f t="shared" si="92"/>
        <v>146.57499999999999</v>
      </c>
    </row>
    <row r="225" spans="1:9" ht="30" customHeight="1" x14ac:dyDescent="0.2">
      <c r="A225" s="19">
        <v>15105</v>
      </c>
      <c r="B225" s="19" t="s">
        <v>622</v>
      </c>
      <c r="C225" s="18" t="s">
        <v>226</v>
      </c>
      <c r="D225" s="20" t="s">
        <v>223</v>
      </c>
      <c r="E225" s="8" t="s">
        <v>227</v>
      </c>
      <c r="F225" s="9">
        <f t="shared" si="91"/>
        <v>34.081000000000003</v>
      </c>
      <c r="G225" s="9">
        <f>VLOOKUP(B225,[1]Arkusz1!D$2:E$276,2,FALSE)</f>
        <v>34.6</v>
      </c>
      <c r="H225" s="9">
        <f>G225</f>
        <v>34.6</v>
      </c>
      <c r="I225" s="70">
        <f t="shared" si="92"/>
        <v>35.464999999999996</v>
      </c>
    </row>
    <row r="226" spans="1:9" ht="30" customHeight="1" x14ac:dyDescent="0.2">
      <c r="A226" s="25"/>
      <c r="B226" s="25"/>
      <c r="C226" s="26"/>
      <c r="D226" s="26"/>
    </row>
    <row r="227" spans="1:9" ht="30" customHeight="1" x14ac:dyDescent="0.2">
      <c r="A227" s="19">
        <v>10333</v>
      </c>
      <c r="B227" s="19" t="s">
        <v>230</v>
      </c>
      <c r="C227" s="18" t="s">
        <v>20</v>
      </c>
      <c r="D227" s="20" t="s">
        <v>229</v>
      </c>
      <c r="E227" s="11" t="s">
        <v>232</v>
      </c>
      <c r="F227" s="9">
        <f t="shared" ref="F227:F229" si="93">(H227-(H227*0.015))</f>
        <v>180.84600000000003</v>
      </c>
      <c r="G227" s="9">
        <f>VLOOKUP(B227,[1]Arkusz1!D$2:E$276,2,FALSE)</f>
        <v>183.60000000000002</v>
      </c>
      <c r="H227" s="9">
        <f>G227</f>
        <v>183.60000000000002</v>
      </c>
      <c r="I227" s="70">
        <f t="shared" ref="I227:I229" si="94">H227*1.025</f>
        <v>188.19</v>
      </c>
    </row>
    <row r="228" spans="1:9" ht="30" customHeight="1" x14ac:dyDescent="0.2">
      <c r="A228" s="19">
        <v>10433</v>
      </c>
      <c r="B228" s="19" t="s">
        <v>228</v>
      </c>
      <c r="C228" s="18" t="s">
        <v>16</v>
      </c>
      <c r="D228" s="20" t="s">
        <v>229</v>
      </c>
      <c r="E228" s="11" t="s">
        <v>232</v>
      </c>
      <c r="F228" s="9">
        <f t="shared" si="93"/>
        <v>159.27450000000002</v>
      </c>
      <c r="G228" s="9">
        <f>VLOOKUP(B228,[1]Arkusz1!D$2:E$276,2,FALSE)</f>
        <v>161.70000000000002</v>
      </c>
      <c r="H228" s="9">
        <f>G228</f>
        <v>161.70000000000002</v>
      </c>
      <c r="I228" s="70">
        <f t="shared" si="94"/>
        <v>165.74250000000001</v>
      </c>
    </row>
    <row r="229" spans="1:9" ht="30" customHeight="1" x14ac:dyDescent="0.2">
      <c r="A229" s="19">
        <v>10533</v>
      </c>
      <c r="B229" s="19" t="s">
        <v>231</v>
      </c>
      <c r="C229" s="18" t="s">
        <v>22</v>
      </c>
      <c r="D229" s="20" t="s">
        <v>229</v>
      </c>
      <c r="E229" s="11" t="s">
        <v>232</v>
      </c>
      <c r="F229" s="9">
        <f t="shared" si="93"/>
        <v>142.43099999999998</v>
      </c>
      <c r="G229" s="9">
        <f>VLOOKUP(B229,[1]Arkusz1!D$2:E$276,2,FALSE)</f>
        <v>144.6</v>
      </c>
      <c r="H229" s="9">
        <f>G229</f>
        <v>144.6</v>
      </c>
      <c r="I229" s="70">
        <f t="shared" si="94"/>
        <v>148.21499999999997</v>
      </c>
    </row>
    <row r="230" spans="1:9" ht="30" customHeight="1" x14ac:dyDescent="0.2">
      <c r="A230" s="25"/>
      <c r="B230" s="25"/>
      <c r="C230" s="26"/>
      <c r="D230" s="26"/>
    </row>
    <row r="231" spans="1:9" ht="30" customHeight="1" x14ac:dyDescent="0.2">
      <c r="A231" s="19">
        <v>10756</v>
      </c>
      <c r="B231" s="19" t="s">
        <v>235</v>
      </c>
      <c r="C231" s="18" t="s">
        <v>236</v>
      </c>
      <c r="D231" s="20" t="s">
        <v>239</v>
      </c>
      <c r="E231" s="11" t="s">
        <v>232</v>
      </c>
      <c r="F231" s="9">
        <f t="shared" ref="F231:F233" si="95">(H231-(H231*0.015))</f>
        <v>455.07</v>
      </c>
      <c r="G231" s="9">
        <v>462</v>
      </c>
      <c r="H231" s="9">
        <f>G231</f>
        <v>462</v>
      </c>
      <c r="I231" s="70">
        <f t="shared" ref="I231:I233" si="96">H231*1.025</f>
        <v>473.54999999999995</v>
      </c>
    </row>
    <row r="232" spans="1:9" ht="30" customHeight="1" x14ac:dyDescent="0.2">
      <c r="A232" s="19">
        <v>10755</v>
      </c>
      <c r="B232" s="19" t="s">
        <v>237</v>
      </c>
      <c r="C232" s="18" t="s">
        <v>238</v>
      </c>
      <c r="D232" s="20" t="s">
        <v>239</v>
      </c>
      <c r="E232" s="11" t="s">
        <v>232</v>
      </c>
      <c r="F232" s="9">
        <f t="shared" si="95"/>
        <v>348.29600000000005</v>
      </c>
      <c r="G232" s="9">
        <v>353.6</v>
      </c>
      <c r="H232" s="9">
        <f>G232</f>
        <v>353.6</v>
      </c>
      <c r="I232" s="70">
        <f t="shared" si="96"/>
        <v>362.44</v>
      </c>
    </row>
    <row r="233" spans="1:9" ht="30" customHeight="1" x14ac:dyDescent="0.2">
      <c r="A233" s="19">
        <v>10757</v>
      </c>
      <c r="B233" s="19" t="s">
        <v>233</v>
      </c>
      <c r="C233" s="18" t="s">
        <v>234</v>
      </c>
      <c r="D233" s="20" t="s">
        <v>239</v>
      </c>
      <c r="E233" s="11" t="s">
        <v>232</v>
      </c>
      <c r="F233" s="9">
        <f t="shared" si="95"/>
        <v>556.62350000000004</v>
      </c>
      <c r="G233" s="9">
        <v>565.1</v>
      </c>
      <c r="H233" s="9">
        <f>G233</f>
        <v>565.1</v>
      </c>
      <c r="I233" s="70">
        <f t="shared" si="96"/>
        <v>579.22749999999996</v>
      </c>
    </row>
    <row r="234" spans="1:9" ht="30" customHeight="1" x14ac:dyDescent="0.2">
      <c r="A234" s="25"/>
      <c r="B234" s="25"/>
      <c r="C234" s="26"/>
      <c r="D234" s="26"/>
    </row>
    <row r="235" spans="1:9" ht="30" customHeight="1" x14ac:dyDescent="0.2">
      <c r="A235" s="19">
        <v>10340</v>
      </c>
      <c r="B235" s="19" t="s">
        <v>243</v>
      </c>
      <c r="C235" s="18" t="s">
        <v>20</v>
      </c>
      <c r="D235" s="20" t="s">
        <v>242</v>
      </c>
      <c r="E235" s="11" t="s">
        <v>232</v>
      </c>
      <c r="F235" s="9">
        <f t="shared" ref="F235:F238" si="97">(H235-(H235*0.015))</f>
        <v>170.99599999999998</v>
      </c>
      <c r="G235" s="9">
        <v>173.6</v>
      </c>
      <c r="H235" s="9">
        <f>G235</f>
        <v>173.6</v>
      </c>
      <c r="I235" s="70">
        <f t="shared" ref="I235:I238" si="98">H235*1.025</f>
        <v>177.93999999999997</v>
      </c>
    </row>
    <row r="236" spans="1:9" ht="30" customHeight="1" x14ac:dyDescent="0.2">
      <c r="A236" s="19">
        <v>10440</v>
      </c>
      <c r="B236" s="19" t="s">
        <v>241</v>
      </c>
      <c r="C236" s="18" t="s">
        <v>16</v>
      </c>
      <c r="D236" s="20" t="s">
        <v>242</v>
      </c>
      <c r="E236" s="11" t="s">
        <v>232</v>
      </c>
      <c r="F236" s="9">
        <f t="shared" si="97"/>
        <v>215.715</v>
      </c>
      <c r="G236" s="9">
        <v>219</v>
      </c>
      <c r="H236" s="9">
        <f>G236</f>
        <v>219</v>
      </c>
      <c r="I236" s="70">
        <f t="shared" si="98"/>
        <v>224.47499999999999</v>
      </c>
    </row>
    <row r="237" spans="1:9" ht="30" customHeight="1" x14ac:dyDescent="0.2">
      <c r="A237" s="19">
        <v>10540</v>
      </c>
      <c r="B237" s="19" t="s">
        <v>244</v>
      </c>
      <c r="C237" s="18" t="s">
        <v>22</v>
      </c>
      <c r="D237" s="20" t="s">
        <v>242</v>
      </c>
      <c r="E237" s="11" t="s">
        <v>232</v>
      </c>
      <c r="F237" s="9">
        <f t="shared" si="97"/>
        <v>137.309</v>
      </c>
      <c r="G237" s="9">
        <v>139.4</v>
      </c>
      <c r="H237" s="9">
        <f>G237</f>
        <v>139.4</v>
      </c>
      <c r="I237" s="70">
        <f t="shared" si="98"/>
        <v>142.88499999999999</v>
      </c>
    </row>
    <row r="238" spans="1:9" ht="30" customHeight="1" x14ac:dyDescent="0.2">
      <c r="A238" s="19">
        <v>10650</v>
      </c>
      <c r="B238" s="19" t="s">
        <v>245</v>
      </c>
      <c r="C238" s="18" t="s">
        <v>36</v>
      </c>
      <c r="D238" s="20" t="s">
        <v>242</v>
      </c>
      <c r="E238" s="11" t="s">
        <v>232</v>
      </c>
      <c r="F238" s="9">
        <f t="shared" si="97"/>
        <v>323.96650000000005</v>
      </c>
      <c r="G238" s="9">
        <f>VLOOKUP(B238,[1]Arkusz1!D$2:E$276,2,FALSE)</f>
        <v>328.90000000000003</v>
      </c>
      <c r="H238" s="9">
        <f>G238</f>
        <v>328.90000000000003</v>
      </c>
      <c r="I238" s="70">
        <f t="shared" si="98"/>
        <v>337.1225</v>
      </c>
    </row>
    <row r="239" spans="1:9" ht="25.5" customHeight="1" x14ac:dyDescent="0.2">
      <c r="A239" s="25"/>
      <c r="B239" s="25"/>
      <c r="C239" s="26"/>
      <c r="D239" s="26"/>
      <c r="E239" s="4"/>
      <c r="F239" s="3"/>
      <c r="G239" s="3"/>
      <c r="H239" s="3"/>
      <c r="I239" s="3"/>
    </row>
    <row r="240" spans="1:9" ht="30" customHeight="1" x14ac:dyDescent="0.2">
      <c r="A240" s="19">
        <v>10342</v>
      </c>
      <c r="B240" s="19" t="s">
        <v>248</v>
      </c>
      <c r="C240" s="18" t="s">
        <v>20</v>
      </c>
      <c r="D240" s="20" t="s">
        <v>247</v>
      </c>
      <c r="E240" s="11" t="s">
        <v>232</v>
      </c>
      <c r="F240" s="9">
        <f t="shared" ref="F240:F243" si="99">(H240-(H240*0.015))</f>
        <v>317.95800000000003</v>
      </c>
      <c r="G240" s="9">
        <v>322.8</v>
      </c>
      <c r="H240" s="9">
        <f>G240</f>
        <v>322.8</v>
      </c>
      <c r="I240" s="70">
        <f t="shared" ref="I240:I243" si="100">H240*1.025</f>
        <v>330.87</v>
      </c>
    </row>
    <row r="241" spans="1:9" ht="30" customHeight="1" x14ac:dyDescent="0.2">
      <c r="A241" s="19">
        <v>10442</v>
      </c>
      <c r="B241" s="19" t="s">
        <v>246</v>
      </c>
      <c r="C241" s="18" t="s">
        <v>16</v>
      </c>
      <c r="D241" s="20" t="s">
        <v>247</v>
      </c>
      <c r="E241" s="11" t="s">
        <v>232</v>
      </c>
      <c r="F241" s="9">
        <f t="shared" si="99"/>
        <v>427.68700000000001</v>
      </c>
      <c r="G241" s="9">
        <v>434.2</v>
      </c>
      <c r="H241" s="9">
        <f>G241</f>
        <v>434.2</v>
      </c>
      <c r="I241" s="70">
        <f t="shared" si="100"/>
        <v>445.05499999999995</v>
      </c>
    </row>
    <row r="242" spans="1:9" ht="30" customHeight="1" x14ac:dyDescent="0.2">
      <c r="A242" s="19">
        <v>10542</v>
      </c>
      <c r="B242" s="19" t="s">
        <v>249</v>
      </c>
      <c r="C242" s="18" t="s">
        <v>22</v>
      </c>
      <c r="D242" s="20" t="s">
        <v>247</v>
      </c>
      <c r="E242" s="11" t="s">
        <v>232</v>
      </c>
      <c r="F242" s="9">
        <f t="shared" si="99"/>
        <v>258.464</v>
      </c>
      <c r="G242" s="9">
        <v>262.39999999999998</v>
      </c>
      <c r="H242" s="9">
        <f>G242</f>
        <v>262.39999999999998</v>
      </c>
      <c r="I242" s="70">
        <f t="shared" si="100"/>
        <v>268.95999999999998</v>
      </c>
    </row>
    <row r="243" spans="1:9" ht="30" customHeight="1" x14ac:dyDescent="0.2">
      <c r="A243" s="19">
        <v>10642</v>
      </c>
      <c r="B243" s="19" t="s">
        <v>250</v>
      </c>
      <c r="C243" s="18" t="s">
        <v>36</v>
      </c>
      <c r="D243" s="20" t="s">
        <v>247</v>
      </c>
      <c r="E243" s="11" t="s">
        <v>232</v>
      </c>
      <c r="F243" s="9">
        <f t="shared" si="99"/>
        <v>602.03200000000004</v>
      </c>
      <c r="G243" s="9">
        <v>611.20000000000005</v>
      </c>
      <c r="H243" s="9">
        <f>G243</f>
        <v>611.20000000000005</v>
      </c>
      <c r="I243" s="70">
        <f t="shared" si="100"/>
        <v>626.48</v>
      </c>
    </row>
    <row r="244" spans="1:9" ht="30" customHeight="1" x14ac:dyDescent="0.2">
      <c r="A244" s="25"/>
      <c r="B244" s="25"/>
      <c r="C244" s="26"/>
      <c r="D244" s="27"/>
      <c r="E244" s="4"/>
      <c r="F244" s="3"/>
      <c r="G244" s="3"/>
      <c r="H244" s="3"/>
      <c r="I244" s="3"/>
    </row>
    <row r="245" spans="1:9" ht="30" customHeight="1" x14ac:dyDescent="0.2">
      <c r="A245" s="134" t="s">
        <v>744</v>
      </c>
      <c r="B245" s="135"/>
      <c r="C245" s="52" t="s">
        <v>317</v>
      </c>
      <c r="D245" s="20" t="s">
        <v>804</v>
      </c>
      <c r="E245" s="60" t="s">
        <v>746</v>
      </c>
      <c r="F245" s="55">
        <f t="shared" ref="F245" si="101">(H245-(H245*0.015))</f>
        <v>126.86800000000001</v>
      </c>
      <c r="G245" s="9">
        <f>VLOOKUP(A245,[1]Arkusz1!D$2:E$276,2,FALSE)</f>
        <v>128.80000000000001</v>
      </c>
      <c r="H245" s="55">
        <f>G245</f>
        <v>128.80000000000001</v>
      </c>
      <c r="I245" s="71">
        <f t="shared" ref="I245" si="102">H245*1.025</f>
        <v>132.02000000000001</v>
      </c>
    </row>
    <row r="246" spans="1:9" ht="30" customHeight="1" x14ac:dyDescent="0.2">
      <c r="A246" s="25"/>
      <c r="B246" s="25"/>
      <c r="C246" s="26"/>
      <c r="D246" s="27"/>
      <c r="E246" s="4"/>
      <c r="F246" s="3"/>
      <c r="G246" s="3"/>
      <c r="H246" s="3"/>
      <c r="I246" s="3"/>
    </row>
    <row r="247" spans="1:9" ht="30" customHeight="1" x14ac:dyDescent="0.2">
      <c r="A247" s="134" t="s">
        <v>743</v>
      </c>
      <c r="B247" s="135"/>
      <c r="C247" s="52" t="s">
        <v>317</v>
      </c>
      <c r="D247" s="20" t="s">
        <v>745</v>
      </c>
      <c r="E247" s="60" t="s">
        <v>746</v>
      </c>
      <c r="F247" s="55">
        <f t="shared" ref="F247" si="103">(H247-(H247*0.015))</f>
        <v>173.65550000000002</v>
      </c>
      <c r="G247" s="9">
        <f>VLOOKUP(A247,[1]Arkusz1!D$2:E$276,2,FALSE)</f>
        <v>176.3</v>
      </c>
      <c r="H247" s="55">
        <f>G247</f>
        <v>176.3</v>
      </c>
      <c r="I247" s="71">
        <f t="shared" ref="I247" si="104">H247*1.025</f>
        <v>180.70749999999998</v>
      </c>
    </row>
    <row r="248" spans="1:9" ht="30" customHeight="1" x14ac:dyDescent="0.2">
      <c r="A248" s="25"/>
      <c r="B248" s="25"/>
      <c r="C248" s="26"/>
      <c r="D248" s="26"/>
    </row>
    <row r="249" spans="1:9" ht="30" customHeight="1" x14ac:dyDescent="0.2">
      <c r="A249" s="134" t="s">
        <v>612</v>
      </c>
      <c r="B249" s="135"/>
      <c r="C249" s="52" t="s">
        <v>22</v>
      </c>
      <c r="D249" s="53" t="s">
        <v>251</v>
      </c>
      <c r="E249" s="58" t="s">
        <v>181</v>
      </c>
      <c r="F249" s="55">
        <f t="shared" ref="F249:F257" si="105">(H249-(H249*0.015))</f>
        <v>453.00149999999996</v>
      </c>
      <c r="G249" s="9">
        <v>459.9</v>
      </c>
      <c r="H249" s="55">
        <f>G249</f>
        <v>459.9</v>
      </c>
      <c r="I249" s="71">
        <f t="shared" ref="I249:I257" si="106">H249*1.025</f>
        <v>471.39749999999992</v>
      </c>
    </row>
    <row r="250" spans="1:9" ht="30" customHeight="1" x14ac:dyDescent="0.2">
      <c r="A250" s="25"/>
      <c r="B250" s="25"/>
      <c r="C250" s="26"/>
      <c r="D250" s="26"/>
    </row>
    <row r="251" spans="1:9" ht="30" customHeight="1" x14ac:dyDescent="0.2">
      <c r="A251" s="19">
        <v>10315</v>
      </c>
      <c r="B251" s="19" t="s">
        <v>255</v>
      </c>
      <c r="C251" s="18" t="s">
        <v>256</v>
      </c>
      <c r="D251" s="20" t="s">
        <v>254</v>
      </c>
      <c r="E251" s="11" t="s">
        <v>259</v>
      </c>
      <c r="F251" s="9">
        <f t="shared" si="105"/>
        <v>98.204499999999996</v>
      </c>
      <c r="G251" s="9">
        <v>99.7</v>
      </c>
      <c r="H251" s="9">
        <f>G251</f>
        <v>99.7</v>
      </c>
      <c r="I251" s="70">
        <f t="shared" si="106"/>
        <v>102.1925</v>
      </c>
    </row>
    <row r="252" spans="1:9" ht="30" customHeight="1" x14ac:dyDescent="0.2">
      <c r="A252" s="19">
        <v>10415</v>
      </c>
      <c r="B252" s="19" t="s">
        <v>252</v>
      </c>
      <c r="C252" s="18" t="s">
        <v>253</v>
      </c>
      <c r="D252" s="20" t="s">
        <v>254</v>
      </c>
      <c r="E252" s="11" t="s">
        <v>259</v>
      </c>
      <c r="F252" s="9">
        <f t="shared" si="105"/>
        <v>90.915499999999994</v>
      </c>
      <c r="G252" s="9">
        <v>92.3</v>
      </c>
      <c r="H252" s="9">
        <f>G252</f>
        <v>92.3</v>
      </c>
      <c r="I252" s="70">
        <f t="shared" si="106"/>
        <v>94.607499999999987</v>
      </c>
    </row>
    <row r="253" spans="1:9" ht="30" customHeight="1" x14ac:dyDescent="0.2">
      <c r="A253" s="19">
        <v>10515</v>
      </c>
      <c r="B253" s="19" t="s">
        <v>257</v>
      </c>
      <c r="C253" s="18" t="s">
        <v>258</v>
      </c>
      <c r="D253" s="20" t="s">
        <v>254</v>
      </c>
      <c r="E253" s="11" t="s">
        <v>259</v>
      </c>
      <c r="F253" s="9">
        <f t="shared" si="105"/>
        <v>77.519500000000008</v>
      </c>
      <c r="G253" s="9">
        <v>78.7</v>
      </c>
      <c r="H253" s="9">
        <f>G253</f>
        <v>78.7</v>
      </c>
      <c r="I253" s="70">
        <f t="shared" si="106"/>
        <v>80.66749999999999</v>
      </c>
    </row>
    <row r="254" spans="1:9" ht="30" customHeight="1" x14ac:dyDescent="0.2">
      <c r="A254" s="25"/>
      <c r="B254" s="25"/>
      <c r="C254" s="26"/>
      <c r="D254" s="26"/>
    </row>
    <row r="255" spans="1:9" ht="30" customHeight="1" x14ac:dyDescent="0.2">
      <c r="A255" s="19">
        <v>10738</v>
      </c>
      <c r="B255" s="19" t="s">
        <v>261</v>
      </c>
      <c r="C255" s="18" t="s">
        <v>9</v>
      </c>
      <c r="D255" s="20" t="s">
        <v>263</v>
      </c>
      <c r="E255" s="11" t="s">
        <v>259</v>
      </c>
      <c r="F255" s="9">
        <f t="shared" si="105"/>
        <v>163.70699999999999</v>
      </c>
      <c r="G255" s="9">
        <v>166.2</v>
      </c>
      <c r="H255" s="9">
        <f>G255</f>
        <v>166.2</v>
      </c>
      <c r="I255" s="70">
        <f t="shared" si="106"/>
        <v>170.35499999999996</v>
      </c>
    </row>
    <row r="256" spans="1:9" ht="30" customHeight="1" x14ac:dyDescent="0.2">
      <c r="A256" s="19">
        <v>10728</v>
      </c>
      <c r="B256" s="19" t="s">
        <v>262</v>
      </c>
      <c r="C256" s="18" t="s">
        <v>52</v>
      </c>
      <c r="D256" s="20" t="s">
        <v>263</v>
      </c>
      <c r="E256" s="11" t="s">
        <v>259</v>
      </c>
      <c r="F256" s="9">
        <f t="shared" si="105"/>
        <v>112.5855</v>
      </c>
      <c r="G256" s="9">
        <v>114.3</v>
      </c>
      <c r="H256" s="9">
        <f>G256</f>
        <v>114.3</v>
      </c>
      <c r="I256" s="70">
        <f t="shared" si="106"/>
        <v>117.15749999999998</v>
      </c>
    </row>
    <row r="257" spans="1:9" ht="30" customHeight="1" x14ac:dyDescent="0.2">
      <c r="A257" s="19">
        <v>10748</v>
      </c>
      <c r="B257" s="19" t="s">
        <v>260</v>
      </c>
      <c r="C257" s="18" t="s">
        <v>100</v>
      </c>
      <c r="D257" s="20" t="s">
        <v>263</v>
      </c>
      <c r="E257" s="11" t="s">
        <v>259</v>
      </c>
      <c r="F257" s="9">
        <f t="shared" si="105"/>
        <v>210.59300000000002</v>
      </c>
      <c r="G257" s="9">
        <v>213.8</v>
      </c>
      <c r="H257" s="9">
        <f>G257</f>
        <v>213.8</v>
      </c>
      <c r="I257" s="70">
        <f t="shared" si="106"/>
        <v>219.14499999999998</v>
      </c>
    </row>
    <row r="258" spans="1:9" ht="30" customHeight="1" x14ac:dyDescent="0.2">
      <c r="D258" s="128" t="s">
        <v>287</v>
      </c>
      <c r="E258" s="128"/>
      <c r="F258" s="128"/>
      <c r="G258" s="128"/>
      <c r="H258" s="128"/>
      <c r="I258" s="128"/>
    </row>
    <row r="259" spans="1:9" ht="17.25" customHeight="1" x14ac:dyDescent="0.2"/>
    <row r="260" spans="1:9" ht="30" customHeight="1" x14ac:dyDescent="0.2">
      <c r="A260" s="19">
        <v>10319</v>
      </c>
      <c r="B260" s="19" t="s">
        <v>266</v>
      </c>
      <c r="C260" s="18" t="s">
        <v>20</v>
      </c>
      <c r="D260" s="20" t="s">
        <v>265</v>
      </c>
      <c r="E260" s="8" t="s">
        <v>18</v>
      </c>
      <c r="F260" s="9">
        <f t="shared" ref="F260:F262" si="107">(H260-(H260*0.015))</f>
        <v>136.42250000000001</v>
      </c>
      <c r="G260" s="9">
        <v>138.5</v>
      </c>
      <c r="H260" s="9">
        <f>G260</f>
        <v>138.5</v>
      </c>
      <c r="I260" s="70">
        <f t="shared" ref="I260:I262" si="108">H260*1.025</f>
        <v>141.96249999999998</v>
      </c>
    </row>
    <row r="261" spans="1:9" ht="30" customHeight="1" x14ac:dyDescent="0.2">
      <c r="A261" s="19">
        <v>10419</v>
      </c>
      <c r="B261" s="19" t="s">
        <v>264</v>
      </c>
      <c r="C261" s="18" t="s">
        <v>16</v>
      </c>
      <c r="D261" s="20" t="s">
        <v>265</v>
      </c>
      <c r="E261" s="8" t="s">
        <v>18</v>
      </c>
      <c r="F261" s="9">
        <f t="shared" si="107"/>
        <v>115.34349999999999</v>
      </c>
      <c r="G261" s="9">
        <v>117.1</v>
      </c>
      <c r="H261" s="9">
        <f>G261</f>
        <v>117.1</v>
      </c>
      <c r="I261" s="70">
        <f t="shared" si="108"/>
        <v>120.02749999999999</v>
      </c>
    </row>
    <row r="262" spans="1:9" ht="30" customHeight="1" x14ac:dyDescent="0.2">
      <c r="A262" s="19">
        <v>10519</v>
      </c>
      <c r="B262" s="19" t="s">
        <v>267</v>
      </c>
      <c r="C262" s="18" t="s">
        <v>22</v>
      </c>
      <c r="D262" s="20" t="s">
        <v>265</v>
      </c>
      <c r="E262" s="8" t="s">
        <v>18</v>
      </c>
      <c r="F262" s="9">
        <f t="shared" si="107"/>
        <v>112.38849999999999</v>
      </c>
      <c r="G262" s="9">
        <v>114.1</v>
      </c>
      <c r="H262" s="9">
        <f>G262</f>
        <v>114.1</v>
      </c>
      <c r="I262" s="70">
        <f t="shared" si="108"/>
        <v>116.95249999999999</v>
      </c>
    </row>
    <row r="263" spans="1:9" ht="30" customHeight="1" x14ac:dyDescent="0.2">
      <c r="A263" s="25"/>
      <c r="B263" s="25"/>
      <c r="C263" s="26"/>
      <c r="D263" s="26"/>
    </row>
    <row r="264" spans="1:9" ht="30" customHeight="1" x14ac:dyDescent="0.2">
      <c r="A264" s="19">
        <v>10349</v>
      </c>
      <c r="B264" s="19" t="s">
        <v>270</v>
      </c>
      <c r="C264" s="18" t="s">
        <v>20</v>
      </c>
      <c r="D264" s="20" t="s">
        <v>269</v>
      </c>
      <c r="E264" s="8" t="s">
        <v>18</v>
      </c>
      <c r="F264" s="9">
        <f t="shared" ref="F264:F266" si="109">(H264-(H264*0.015))</f>
        <v>215.02550000000002</v>
      </c>
      <c r="G264" s="9">
        <v>218.3</v>
      </c>
      <c r="H264" s="9">
        <f>G264</f>
        <v>218.3</v>
      </c>
      <c r="I264" s="70">
        <f t="shared" ref="I264:I266" si="110">H264*1.025</f>
        <v>223.75749999999999</v>
      </c>
    </row>
    <row r="265" spans="1:9" ht="30" customHeight="1" x14ac:dyDescent="0.2">
      <c r="A265" s="19">
        <v>10449</v>
      </c>
      <c r="B265" s="19" t="s">
        <v>268</v>
      </c>
      <c r="C265" s="18" t="s">
        <v>16</v>
      </c>
      <c r="D265" s="20" t="s">
        <v>269</v>
      </c>
      <c r="E265" s="8" t="s">
        <v>18</v>
      </c>
      <c r="F265" s="9">
        <f t="shared" si="109"/>
        <v>197.78800000000001</v>
      </c>
      <c r="G265" s="9">
        <v>200.8</v>
      </c>
      <c r="H265" s="9">
        <f>G265</f>
        <v>200.8</v>
      </c>
      <c r="I265" s="70">
        <f t="shared" si="110"/>
        <v>205.82</v>
      </c>
    </row>
    <row r="266" spans="1:9" ht="30" customHeight="1" x14ac:dyDescent="0.2">
      <c r="A266" s="19">
        <v>10549</v>
      </c>
      <c r="B266" s="19" t="s">
        <v>271</v>
      </c>
      <c r="C266" s="18" t="s">
        <v>22</v>
      </c>
      <c r="D266" s="20" t="s">
        <v>269</v>
      </c>
      <c r="E266" s="8" t="s">
        <v>18</v>
      </c>
      <c r="F266" s="9">
        <f t="shared" si="109"/>
        <v>172.2765</v>
      </c>
      <c r="G266" s="9">
        <v>174.9</v>
      </c>
      <c r="H266" s="9">
        <f>G266</f>
        <v>174.9</v>
      </c>
      <c r="I266" s="70">
        <f t="shared" si="110"/>
        <v>179.27249999999998</v>
      </c>
    </row>
    <row r="267" spans="1:9" ht="18" customHeight="1" x14ac:dyDescent="0.2">
      <c r="A267" s="25"/>
      <c r="B267" s="25"/>
      <c r="C267" s="26"/>
      <c r="D267" s="27"/>
      <c r="F267" s="3"/>
      <c r="G267" s="3"/>
      <c r="H267" s="3"/>
      <c r="I267" s="3"/>
    </row>
    <row r="268" spans="1:9" ht="30" customHeight="1" x14ac:dyDescent="0.2">
      <c r="A268" s="100" t="s">
        <v>127</v>
      </c>
      <c r="B268" s="19" t="s">
        <v>644</v>
      </c>
      <c r="C268" s="18" t="s">
        <v>20</v>
      </c>
      <c r="D268" s="20" t="s">
        <v>647</v>
      </c>
      <c r="E268" s="8" t="s">
        <v>18</v>
      </c>
      <c r="F268" s="9">
        <f t="shared" ref="F268:F270" si="111">(H268-(H268*0.015))</f>
        <v>89.044000000000011</v>
      </c>
      <c r="G268" s="9">
        <v>90.4</v>
      </c>
      <c r="H268" s="9">
        <f>G268</f>
        <v>90.4</v>
      </c>
      <c r="I268" s="70">
        <f t="shared" ref="I268:I270" si="112">H268*1.025</f>
        <v>92.66</v>
      </c>
    </row>
    <row r="269" spans="1:9" ht="30" customHeight="1" x14ac:dyDescent="0.2">
      <c r="A269" s="101"/>
      <c r="B269" s="19" t="s">
        <v>645</v>
      </c>
      <c r="C269" s="18" t="s">
        <v>16</v>
      </c>
      <c r="D269" s="20" t="s">
        <v>647</v>
      </c>
      <c r="E269" s="8" t="s">
        <v>18</v>
      </c>
      <c r="F269" s="9">
        <f t="shared" si="111"/>
        <v>89.536500000000004</v>
      </c>
      <c r="G269" s="9">
        <v>90.9</v>
      </c>
      <c r="H269" s="9">
        <f>G269</f>
        <v>90.9</v>
      </c>
      <c r="I269" s="70">
        <f t="shared" si="112"/>
        <v>93.172499999999999</v>
      </c>
    </row>
    <row r="270" spans="1:9" ht="30" customHeight="1" x14ac:dyDescent="0.2">
      <c r="A270" s="102"/>
      <c r="B270" s="19" t="s">
        <v>646</v>
      </c>
      <c r="C270" s="18" t="s">
        <v>22</v>
      </c>
      <c r="D270" s="20" t="s">
        <v>647</v>
      </c>
      <c r="E270" s="8" t="s">
        <v>18</v>
      </c>
      <c r="F270" s="9">
        <f t="shared" si="111"/>
        <v>77.027000000000001</v>
      </c>
      <c r="G270" s="9">
        <v>78.2</v>
      </c>
      <c r="H270" s="9">
        <f>G270</f>
        <v>78.2</v>
      </c>
      <c r="I270" s="70">
        <f t="shared" si="112"/>
        <v>80.155000000000001</v>
      </c>
    </row>
    <row r="271" spans="1:9" ht="18.75" customHeight="1" x14ac:dyDescent="0.2">
      <c r="A271" s="25"/>
      <c r="B271" s="25"/>
      <c r="C271" s="26"/>
      <c r="D271" s="26"/>
    </row>
    <row r="272" spans="1:9" ht="30" customHeight="1" x14ac:dyDescent="0.2">
      <c r="A272" s="19">
        <v>10339</v>
      </c>
      <c r="B272" s="19" t="s">
        <v>274</v>
      </c>
      <c r="C272" s="18" t="s">
        <v>20</v>
      </c>
      <c r="D272" s="20" t="s">
        <v>273</v>
      </c>
      <c r="E272" s="8" t="s">
        <v>18</v>
      </c>
      <c r="F272" s="9">
        <f t="shared" ref="F272:F274" si="113">(H272-(H272*0.015))</f>
        <v>105.19799999999999</v>
      </c>
      <c r="G272" s="9">
        <v>106.8</v>
      </c>
      <c r="H272" s="9">
        <f>G272</f>
        <v>106.8</v>
      </c>
      <c r="I272" s="70">
        <f t="shared" ref="I272:I274" si="114">H272*1.025</f>
        <v>109.46999999999998</v>
      </c>
    </row>
    <row r="273" spans="1:9" ht="30" customHeight="1" x14ac:dyDescent="0.2">
      <c r="A273" s="19">
        <v>10439</v>
      </c>
      <c r="B273" s="19" t="s">
        <v>272</v>
      </c>
      <c r="C273" s="18" t="s">
        <v>16</v>
      </c>
      <c r="D273" s="20" t="s">
        <v>273</v>
      </c>
      <c r="E273" s="8" t="s">
        <v>18</v>
      </c>
      <c r="F273" s="9">
        <f t="shared" si="113"/>
        <v>98.992500000000007</v>
      </c>
      <c r="G273" s="9">
        <v>100.5</v>
      </c>
      <c r="H273" s="9">
        <f>G273</f>
        <v>100.5</v>
      </c>
      <c r="I273" s="70">
        <f t="shared" si="114"/>
        <v>103.01249999999999</v>
      </c>
    </row>
    <row r="274" spans="1:9" ht="30" customHeight="1" x14ac:dyDescent="0.2">
      <c r="A274" s="19">
        <v>10539</v>
      </c>
      <c r="B274" s="19" t="s">
        <v>275</v>
      </c>
      <c r="C274" s="18" t="s">
        <v>22</v>
      </c>
      <c r="D274" s="20" t="s">
        <v>273</v>
      </c>
      <c r="E274" s="8" t="s">
        <v>18</v>
      </c>
      <c r="F274" s="9">
        <f t="shared" si="113"/>
        <v>86.581500000000005</v>
      </c>
      <c r="G274" s="9">
        <v>87.9</v>
      </c>
      <c r="H274" s="9">
        <f>G274</f>
        <v>87.9</v>
      </c>
      <c r="I274" s="70">
        <f t="shared" si="114"/>
        <v>90.097499999999997</v>
      </c>
    </row>
    <row r="275" spans="1:9" ht="17.25" customHeight="1" x14ac:dyDescent="0.2"/>
    <row r="276" spans="1:9" ht="30" customHeight="1" x14ac:dyDescent="0.2">
      <c r="A276" s="19">
        <v>10325</v>
      </c>
      <c r="B276" s="19" t="s">
        <v>278</v>
      </c>
      <c r="C276" s="18" t="s">
        <v>64</v>
      </c>
      <c r="D276" s="20" t="s">
        <v>277</v>
      </c>
      <c r="E276" s="11" t="s">
        <v>282</v>
      </c>
      <c r="F276" s="9">
        <f t="shared" ref="F276:F279" si="115">(H276-(H276*0.015))</f>
        <v>135.733</v>
      </c>
      <c r="G276" s="9">
        <f>VLOOKUP(B276,[1]Arkusz1!D$2:E$276,2,FALSE)</f>
        <v>137.80000000000001</v>
      </c>
      <c r="H276" s="9">
        <f>G276</f>
        <v>137.80000000000001</v>
      </c>
      <c r="I276" s="70">
        <f t="shared" ref="I276:I279" si="116">H276*1.025</f>
        <v>141.245</v>
      </c>
    </row>
    <row r="277" spans="1:9" ht="30" customHeight="1" x14ac:dyDescent="0.2">
      <c r="A277" s="19">
        <v>10425</v>
      </c>
      <c r="B277" s="19" t="s">
        <v>276</v>
      </c>
      <c r="C277" s="18" t="s">
        <v>281</v>
      </c>
      <c r="D277" s="20" t="s">
        <v>277</v>
      </c>
      <c r="E277" s="11" t="s">
        <v>282</v>
      </c>
      <c r="F277" s="9">
        <f t="shared" si="115"/>
        <v>115.04800000000002</v>
      </c>
      <c r="G277" s="9">
        <f>VLOOKUP(B277,[1]Arkusz1!D$2:E$276,2,FALSE)</f>
        <v>116.80000000000001</v>
      </c>
      <c r="H277" s="9">
        <f>G277</f>
        <v>116.80000000000001</v>
      </c>
      <c r="I277" s="70">
        <f t="shared" si="116"/>
        <v>119.72</v>
      </c>
    </row>
    <row r="278" spans="1:9" ht="30" customHeight="1" x14ac:dyDescent="0.2">
      <c r="A278" s="19">
        <v>10525</v>
      </c>
      <c r="B278" s="19" t="s">
        <v>279</v>
      </c>
      <c r="C278" s="18" t="s">
        <v>215</v>
      </c>
      <c r="D278" s="20" t="s">
        <v>277</v>
      </c>
      <c r="E278" s="11" t="s">
        <v>282</v>
      </c>
      <c r="F278" s="9">
        <f t="shared" si="115"/>
        <v>115.1465</v>
      </c>
      <c r="G278" s="9">
        <f>VLOOKUP(B278,[1]Arkusz1!D$2:E$276,2,FALSE)</f>
        <v>116.9</v>
      </c>
      <c r="H278" s="9">
        <f>G278</f>
        <v>116.9</v>
      </c>
      <c r="I278" s="70">
        <f t="shared" si="116"/>
        <v>119.82249999999999</v>
      </c>
    </row>
    <row r="279" spans="1:9" ht="30" customHeight="1" x14ac:dyDescent="0.2">
      <c r="A279" s="19">
        <v>10625</v>
      </c>
      <c r="B279" s="19" t="s">
        <v>280</v>
      </c>
      <c r="C279" s="18" t="s">
        <v>36</v>
      </c>
      <c r="D279" s="20" t="s">
        <v>277</v>
      </c>
      <c r="E279" s="11" t="s">
        <v>282</v>
      </c>
      <c r="F279" s="9">
        <f t="shared" si="115"/>
        <v>257.77449999999999</v>
      </c>
      <c r="G279" s="9">
        <v>261.7</v>
      </c>
      <c r="H279" s="9">
        <f>G279</f>
        <v>261.7</v>
      </c>
      <c r="I279" s="70">
        <f t="shared" si="116"/>
        <v>268.24249999999995</v>
      </c>
    </row>
    <row r="280" spans="1:9" ht="30" hidden="1" customHeight="1" x14ac:dyDescent="0.2"/>
    <row r="281" spans="1:9" ht="30" hidden="1" customHeight="1" x14ac:dyDescent="0.2">
      <c r="A281" s="19">
        <v>10326</v>
      </c>
      <c r="B281" s="19" t="s">
        <v>284</v>
      </c>
      <c r="C281" s="18" t="s">
        <v>20</v>
      </c>
      <c r="D281" s="29" t="s">
        <v>289</v>
      </c>
      <c r="E281" s="11" t="s">
        <v>282</v>
      </c>
      <c r="F281" s="9">
        <f>ROUND(H281-(H281*0.015),1)</f>
        <v>155.1</v>
      </c>
      <c r="G281" s="9">
        <v>157.5</v>
      </c>
      <c r="H281" s="9">
        <f>G281</f>
        <v>157.5</v>
      </c>
      <c r="I281" s="9">
        <f>ROUND(H281*1.025,1)</f>
        <v>161.4</v>
      </c>
    </row>
    <row r="282" spans="1:9" ht="30" hidden="1" customHeight="1" x14ac:dyDescent="0.2">
      <c r="A282" s="19">
        <v>10426</v>
      </c>
      <c r="B282" s="19" t="s">
        <v>283</v>
      </c>
      <c r="C282" s="18" t="s">
        <v>16</v>
      </c>
      <c r="D282" s="29" t="s">
        <v>289</v>
      </c>
      <c r="E282" s="11" t="s">
        <v>282</v>
      </c>
      <c r="F282" s="9">
        <f>ROUND(H282-(H282*0.015),1)</f>
        <v>131.5</v>
      </c>
      <c r="G282" s="9">
        <v>133.5</v>
      </c>
      <c r="H282" s="9">
        <f>G282</f>
        <v>133.5</v>
      </c>
      <c r="I282" s="9">
        <f>ROUND(H282*1.025,1)</f>
        <v>136.80000000000001</v>
      </c>
    </row>
    <row r="283" spans="1:9" ht="30" hidden="1" customHeight="1" x14ac:dyDescent="0.2">
      <c r="A283" s="19">
        <v>10526</v>
      </c>
      <c r="B283" s="19" t="s">
        <v>285</v>
      </c>
      <c r="C283" s="18" t="s">
        <v>286</v>
      </c>
      <c r="D283" s="29" t="s">
        <v>289</v>
      </c>
      <c r="E283" s="11" t="s">
        <v>282</v>
      </c>
      <c r="F283" s="9">
        <f>ROUND(H283-(H283*0.015),1)</f>
        <v>125</v>
      </c>
      <c r="G283" s="9">
        <v>126.9</v>
      </c>
      <c r="H283" s="9">
        <f>G283</f>
        <v>126.9</v>
      </c>
      <c r="I283" s="9">
        <f>ROUND(H283*1.025,1)</f>
        <v>130.1</v>
      </c>
    </row>
    <row r="284" spans="1:9" ht="21.75" hidden="1" customHeight="1" x14ac:dyDescent="0.2">
      <c r="D284" s="128" t="s">
        <v>288</v>
      </c>
      <c r="E284" s="128"/>
      <c r="F284" s="128"/>
      <c r="G284" s="128"/>
      <c r="H284" s="128"/>
      <c r="I284" s="128"/>
    </row>
    <row r="285" spans="1:9" ht="18.75" customHeight="1" x14ac:dyDescent="0.2"/>
    <row r="286" spans="1:9" ht="30" customHeight="1" x14ac:dyDescent="0.2">
      <c r="A286" s="19">
        <v>10730</v>
      </c>
      <c r="B286" s="19" t="s">
        <v>292</v>
      </c>
      <c r="C286" s="18" t="s">
        <v>9</v>
      </c>
      <c r="D286" s="20" t="s">
        <v>623</v>
      </c>
      <c r="E286" s="11" t="s">
        <v>295</v>
      </c>
      <c r="F286" s="9">
        <f t="shared" ref="F286:F289" si="117">(H286-(H286*0.015))</f>
        <v>368.09449999999998</v>
      </c>
      <c r="G286" s="9">
        <v>373.7</v>
      </c>
      <c r="H286" s="9">
        <f>G286</f>
        <v>373.7</v>
      </c>
      <c r="I286" s="70">
        <f t="shared" ref="I286:I289" si="118">H286*1.025</f>
        <v>383.04249999999996</v>
      </c>
    </row>
    <row r="287" spans="1:9" ht="30" customHeight="1" x14ac:dyDescent="0.2">
      <c r="A287" s="19">
        <v>10720</v>
      </c>
      <c r="B287" s="19" t="s">
        <v>293</v>
      </c>
      <c r="C287" s="18" t="s">
        <v>52</v>
      </c>
      <c r="D287" s="20" t="s">
        <v>623</v>
      </c>
      <c r="E287" s="11" t="s">
        <v>295</v>
      </c>
      <c r="F287" s="9">
        <f t="shared" si="117"/>
        <v>288.21100000000001</v>
      </c>
      <c r="G287" s="9">
        <v>292.60000000000002</v>
      </c>
      <c r="H287" s="9">
        <f>G287</f>
        <v>292.60000000000002</v>
      </c>
      <c r="I287" s="70">
        <f t="shared" si="118"/>
        <v>299.91500000000002</v>
      </c>
    </row>
    <row r="288" spans="1:9" ht="30" customHeight="1" x14ac:dyDescent="0.2">
      <c r="A288" s="19">
        <v>10740</v>
      </c>
      <c r="B288" s="19" t="s">
        <v>290</v>
      </c>
      <c r="C288" s="18" t="s">
        <v>291</v>
      </c>
      <c r="D288" s="20" t="s">
        <v>623</v>
      </c>
      <c r="E288" s="11" t="s">
        <v>295</v>
      </c>
      <c r="F288" s="9">
        <f t="shared" si="117"/>
        <v>388.68100000000004</v>
      </c>
      <c r="G288" s="9">
        <v>394.6</v>
      </c>
      <c r="H288" s="9">
        <f>G288</f>
        <v>394.6</v>
      </c>
      <c r="I288" s="70">
        <f t="shared" si="118"/>
        <v>404.46499999999997</v>
      </c>
    </row>
    <row r="289" spans="1:9" ht="30" customHeight="1" x14ac:dyDescent="0.2">
      <c r="A289" s="19">
        <v>10760</v>
      </c>
      <c r="B289" s="19" t="s">
        <v>294</v>
      </c>
      <c r="C289" s="18" t="s">
        <v>13</v>
      </c>
      <c r="D289" s="20" t="s">
        <v>623</v>
      </c>
      <c r="E289" s="11" t="s">
        <v>295</v>
      </c>
      <c r="F289" s="9">
        <f t="shared" si="117"/>
        <v>232.066</v>
      </c>
      <c r="G289" s="9">
        <v>235.6</v>
      </c>
      <c r="H289" s="9">
        <f>G289</f>
        <v>235.6</v>
      </c>
      <c r="I289" s="70">
        <f t="shared" si="118"/>
        <v>241.48999999999998</v>
      </c>
    </row>
    <row r="290" spans="1:9" ht="45" customHeight="1" thickBot="1" x14ac:dyDescent="0.25"/>
    <row r="291" spans="1:9" ht="16.5" customHeight="1" thickBot="1" x14ac:dyDescent="0.25">
      <c r="A291" s="107" t="s">
        <v>296</v>
      </c>
      <c r="B291" s="107"/>
      <c r="C291" s="107"/>
      <c r="D291" s="107"/>
      <c r="E291" s="107"/>
      <c r="F291" s="108" t="s">
        <v>0</v>
      </c>
      <c r="G291" s="109" t="s">
        <v>1</v>
      </c>
      <c r="H291" s="110" t="s">
        <v>2</v>
      </c>
      <c r="I291" s="110"/>
    </row>
    <row r="292" spans="1:9" ht="30" customHeight="1" thickBot="1" x14ac:dyDescent="0.25">
      <c r="A292" s="107"/>
      <c r="B292" s="107"/>
      <c r="C292" s="107"/>
      <c r="D292" s="107"/>
      <c r="E292" s="107"/>
      <c r="F292" s="108"/>
      <c r="G292" s="109"/>
      <c r="H292" s="17" t="s">
        <v>3</v>
      </c>
      <c r="I292" s="17" t="s">
        <v>4</v>
      </c>
    </row>
    <row r="293" spans="1:9" ht="21" customHeight="1" x14ac:dyDescent="0.2"/>
    <row r="294" spans="1:9" ht="30" customHeight="1" x14ac:dyDescent="0.2">
      <c r="A294" s="51" t="s">
        <v>127</v>
      </c>
      <c r="B294" s="51" t="s">
        <v>47</v>
      </c>
      <c r="C294" s="52" t="s">
        <v>134</v>
      </c>
      <c r="D294" s="53" t="s">
        <v>690</v>
      </c>
      <c r="E294" s="8" t="s">
        <v>44</v>
      </c>
      <c r="F294" s="55">
        <f t="shared" ref="F294" si="119">(H294-(H294*0.015))</f>
        <v>161.934</v>
      </c>
      <c r="G294" s="9">
        <v>164.4</v>
      </c>
      <c r="H294" s="55">
        <f t="shared" ref="H294" si="120">G294</f>
        <v>164.4</v>
      </c>
      <c r="I294" s="71">
        <f t="shared" ref="I294" si="121">H294*1.025</f>
        <v>168.51</v>
      </c>
    </row>
    <row r="295" spans="1:9" ht="21" customHeight="1" x14ac:dyDescent="0.2"/>
    <row r="296" spans="1:9" ht="30" customHeight="1" x14ac:dyDescent="0.2">
      <c r="A296" s="19">
        <v>11320</v>
      </c>
      <c r="B296" s="19" t="s">
        <v>314</v>
      </c>
      <c r="C296" s="18" t="s">
        <v>20</v>
      </c>
      <c r="D296" s="20" t="s">
        <v>313</v>
      </c>
      <c r="E296" s="8" t="s">
        <v>44</v>
      </c>
      <c r="F296" s="9">
        <f t="shared" ref="F296:F298" si="122">(H296-(H296*0.015))</f>
        <v>121.943</v>
      </c>
      <c r="G296" s="9">
        <v>123.8</v>
      </c>
      <c r="H296" s="9">
        <f>G296</f>
        <v>123.8</v>
      </c>
      <c r="I296" s="70">
        <f t="shared" ref="I296:I298" si="123">H296*1.025</f>
        <v>126.89499999999998</v>
      </c>
    </row>
    <row r="297" spans="1:9" ht="30" customHeight="1" x14ac:dyDescent="0.2">
      <c r="A297" s="19">
        <v>11420</v>
      </c>
      <c r="B297" s="19" t="s">
        <v>312</v>
      </c>
      <c r="C297" s="18" t="s">
        <v>16</v>
      </c>
      <c r="D297" s="20" t="s">
        <v>313</v>
      </c>
      <c r="E297" s="8" t="s">
        <v>44</v>
      </c>
      <c r="F297" s="9">
        <f t="shared" si="122"/>
        <v>98.992500000000007</v>
      </c>
      <c r="G297" s="9">
        <v>100.5</v>
      </c>
      <c r="H297" s="9">
        <f>G297</f>
        <v>100.5</v>
      </c>
      <c r="I297" s="70">
        <f t="shared" si="123"/>
        <v>103.01249999999999</v>
      </c>
    </row>
    <row r="298" spans="1:9" ht="30" customHeight="1" x14ac:dyDescent="0.2">
      <c r="A298" s="19">
        <v>11520</v>
      </c>
      <c r="B298" s="19" t="s">
        <v>315</v>
      </c>
      <c r="C298" s="18" t="s">
        <v>22</v>
      </c>
      <c r="D298" s="20" t="s">
        <v>313</v>
      </c>
      <c r="E298" s="8" t="s">
        <v>44</v>
      </c>
      <c r="F298" s="9">
        <f t="shared" si="122"/>
        <v>92.688499999999991</v>
      </c>
      <c r="G298" s="9">
        <v>94.1</v>
      </c>
      <c r="H298" s="9">
        <f>G298</f>
        <v>94.1</v>
      </c>
      <c r="I298" s="70">
        <f t="shared" si="123"/>
        <v>96.452499999999986</v>
      </c>
    </row>
    <row r="299" spans="1:9" ht="18.75" customHeight="1" x14ac:dyDescent="0.2">
      <c r="A299" s="25"/>
      <c r="B299" s="25"/>
      <c r="C299" s="26"/>
      <c r="D299" s="27"/>
      <c r="F299" s="3"/>
      <c r="G299" s="3"/>
      <c r="H299" s="3"/>
      <c r="I299" s="3"/>
    </row>
    <row r="300" spans="1:9" ht="30" customHeight="1" x14ac:dyDescent="0.2">
      <c r="A300" s="19">
        <v>14420</v>
      </c>
      <c r="B300" s="19" t="s">
        <v>320</v>
      </c>
      <c r="C300" s="18" t="s">
        <v>95</v>
      </c>
      <c r="D300" s="20" t="s">
        <v>313</v>
      </c>
      <c r="E300" s="8" t="s">
        <v>53</v>
      </c>
      <c r="F300" s="9">
        <f t="shared" ref="F300:F304" si="124">(H300-(H300*0.015))</f>
        <v>143.9085</v>
      </c>
      <c r="G300" s="9">
        <v>146.1</v>
      </c>
      <c r="H300" s="9">
        <f>G300</f>
        <v>146.1</v>
      </c>
      <c r="I300" s="70">
        <f t="shared" ref="I300:I304" si="125">H300*1.025</f>
        <v>149.75249999999997</v>
      </c>
    </row>
    <row r="301" spans="1:9" ht="30" customHeight="1" x14ac:dyDescent="0.2">
      <c r="A301" s="19">
        <v>14020</v>
      </c>
      <c r="B301" s="19" t="s">
        <v>321</v>
      </c>
      <c r="C301" s="18" t="s">
        <v>164</v>
      </c>
      <c r="D301" s="20" t="s">
        <v>313</v>
      </c>
      <c r="E301" s="8" t="s">
        <v>44</v>
      </c>
      <c r="F301" s="9">
        <f t="shared" si="124"/>
        <v>23.837</v>
      </c>
      <c r="G301" s="9">
        <v>24.2</v>
      </c>
      <c r="H301" s="9">
        <f>G301</f>
        <v>24.2</v>
      </c>
      <c r="I301" s="70">
        <f t="shared" si="125"/>
        <v>24.804999999999996</v>
      </c>
    </row>
    <row r="302" spans="1:9" ht="30" customHeight="1" x14ac:dyDescent="0.2">
      <c r="A302" s="19">
        <v>14320</v>
      </c>
      <c r="B302" s="19" t="s">
        <v>316</v>
      </c>
      <c r="C302" s="18" t="s">
        <v>317</v>
      </c>
      <c r="D302" s="20" t="s">
        <v>313</v>
      </c>
      <c r="E302" s="8" t="s">
        <v>53</v>
      </c>
      <c r="F302" s="9">
        <f t="shared" si="124"/>
        <v>39.695499999999996</v>
      </c>
      <c r="G302" s="9">
        <v>40.299999999999997</v>
      </c>
      <c r="H302" s="9">
        <f>G302</f>
        <v>40.299999999999997</v>
      </c>
      <c r="I302" s="70">
        <f t="shared" si="125"/>
        <v>41.30749999999999</v>
      </c>
    </row>
    <row r="303" spans="1:9" ht="30" customHeight="1" x14ac:dyDescent="0.2">
      <c r="A303" s="19">
        <v>11020</v>
      </c>
      <c r="B303" s="19" t="s">
        <v>322</v>
      </c>
      <c r="C303" s="18" t="s">
        <v>323</v>
      </c>
      <c r="D303" s="20" t="s">
        <v>313</v>
      </c>
      <c r="E303" s="8" t="s">
        <v>44</v>
      </c>
      <c r="F303" s="9">
        <f t="shared" si="124"/>
        <v>70.427499999999995</v>
      </c>
      <c r="G303" s="9">
        <v>71.5</v>
      </c>
      <c r="H303" s="9">
        <f>G303</f>
        <v>71.5</v>
      </c>
      <c r="I303" s="70">
        <f t="shared" si="125"/>
        <v>73.287499999999994</v>
      </c>
    </row>
    <row r="304" spans="1:9" ht="30" customHeight="1" x14ac:dyDescent="0.2">
      <c r="A304" s="19">
        <v>14520</v>
      </c>
      <c r="B304" s="19" t="s">
        <v>318</v>
      </c>
      <c r="C304" s="18" t="s">
        <v>319</v>
      </c>
      <c r="D304" s="20" t="s">
        <v>313</v>
      </c>
      <c r="E304" s="8" t="s">
        <v>71</v>
      </c>
      <c r="F304" s="9">
        <f t="shared" si="124"/>
        <v>48.363500000000002</v>
      </c>
      <c r="G304" s="9">
        <v>49.1</v>
      </c>
      <c r="H304" s="9">
        <f>G304</f>
        <v>49.1</v>
      </c>
      <c r="I304" s="70">
        <f t="shared" si="125"/>
        <v>50.327500000000001</v>
      </c>
    </row>
    <row r="305" spans="1:9" ht="18.75" customHeight="1" x14ac:dyDescent="0.2">
      <c r="A305" s="25"/>
      <c r="B305" s="25"/>
      <c r="C305" s="26"/>
      <c r="D305" s="27"/>
      <c r="F305" s="3"/>
      <c r="G305" s="3"/>
      <c r="H305" s="3"/>
      <c r="I305" s="3"/>
    </row>
    <row r="306" spans="1:9" ht="30" customHeight="1" x14ac:dyDescent="0.2">
      <c r="A306" s="19">
        <v>14120</v>
      </c>
      <c r="B306" s="19" t="s">
        <v>324</v>
      </c>
      <c r="C306" s="18" t="s">
        <v>138</v>
      </c>
      <c r="D306" s="20" t="s">
        <v>313</v>
      </c>
      <c r="E306" s="8" t="s">
        <v>53</v>
      </c>
      <c r="F306" s="9">
        <f t="shared" ref="F306:F307" si="126">(H306-(H306*0.015))</f>
        <v>9.2590000000000003</v>
      </c>
      <c r="G306" s="9">
        <v>9.4</v>
      </c>
      <c r="H306" s="9">
        <f>G306</f>
        <v>9.4</v>
      </c>
      <c r="I306" s="70">
        <f t="shared" ref="I306:I307" si="127">H306*1.025</f>
        <v>9.6349999999999998</v>
      </c>
    </row>
    <row r="307" spans="1:9" ht="30" customHeight="1" x14ac:dyDescent="0.2">
      <c r="A307" s="19">
        <v>14121</v>
      </c>
      <c r="B307" s="19" t="s">
        <v>325</v>
      </c>
      <c r="C307" s="18" t="s">
        <v>326</v>
      </c>
      <c r="D307" s="20" t="s">
        <v>313</v>
      </c>
      <c r="E307" s="8" t="s">
        <v>53</v>
      </c>
      <c r="F307" s="9">
        <f t="shared" si="126"/>
        <v>10.539499999999999</v>
      </c>
      <c r="G307" s="9">
        <v>10.7</v>
      </c>
      <c r="H307" s="9">
        <f>G307</f>
        <v>10.7</v>
      </c>
      <c r="I307" s="70">
        <f t="shared" si="127"/>
        <v>10.967499999999998</v>
      </c>
    </row>
    <row r="308" spans="1:9" ht="18" customHeight="1" x14ac:dyDescent="0.2">
      <c r="A308" s="25"/>
      <c r="B308" s="25"/>
      <c r="C308" s="26"/>
      <c r="D308" s="27"/>
      <c r="F308" s="128"/>
      <c r="G308" s="128"/>
      <c r="H308" s="128"/>
      <c r="I308" s="128"/>
    </row>
    <row r="309" spans="1:9" ht="9.75" customHeight="1" x14ac:dyDescent="0.2">
      <c r="A309" s="25"/>
      <c r="B309" s="25"/>
      <c r="C309" s="26"/>
      <c r="D309" s="27"/>
      <c r="F309" s="10"/>
      <c r="G309" s="10"/>
      <c r="H309" s="10"/>
      <c r="I309" s="10"/>
    </row>
    <row r="310" spans="1:9" ht="30" customHeight="1" x14ac:dyDescent="0.2">
      <c r="A310" s="19">
        <v>11702</v>
      </c>
      <c r="B310" s="19" t="s">
        <v>299</v>
      </c>
      <c r="C310" s="18" t="s">
        <v>9</v>
      </c>
      <c r="D310" s="20" t="s">
        <v>327</v>
      </c>
      <c r="E310" s="8" t="s">
        <v>53</v>
      </c>
      <c r="F310" s="9">
        <f t="shared" ref="F310:F317" si="128">(H310-(H310*0.015))</f>
        <v>145.8785</v>
      </c>
      <c r="G310" s="9">
        <v>148.1</v>
      </c>
      <c r="H310" s="9">
        <f t="shared" ref="H310:H317" si="129">G310</f>
        <v>148.1</v>
      </c>
      <c r="I310" s="70">
        <f t="shared" ref="I310:I317" si="130">H310*1.025</f>
        <v>151.80249999999998</v>
      </c>
    </row>
    <row r="311" spans="1:9" ht="30" customHeight="1" x14ac:dyDescent="0.2">
      <c r="A311" s="19">
        <v>11701</v>
      </c>
      <c r="B311" s="19" t="s">
        <v>297</v>
      </c>
      <c r="C311" s="18" t="s">
        <v>298</v>
      </c>
      <c r="D311" s="20" t="s">
        <v>327</v>
      </c>
      <c r="E311" s="8" t="s">
        <v>53</v>
      </c>
      <c r="F311" s="9">
        <f t="shared" si="128"/>
        <v>106.97099999999999</v>
      </c>
      <c r="G311" s="9">
        <v>108.6</v>
      </c>
      <c r="H311" s="9">
        <f t="shared" si="129"/>
        <v>108.6</v>
      </c>
      <c r="I311" s="70">
        <f t="shared" si="130"/>
        <v>111.31499999999998</v>
      </c>
    </row>
    <row r="312" spans="1:9" ht="30" customHeight="1" x14ac:dyDescent="0.2">
      <c r="A312" s="19">
        <v>11703</v>
      </c>
      <c r="B312" s="19" t="s">
        <v>300</v>
      </c>
      <c r="C312" s="18" t="s">
        <v>301</v>
      </c>
      <c r="D312" s="20" t="s">
        <v>327</v>
      </c>
      <c r="E312" s="8" t="s">
        <v>53</v>
      </c>
      <c r="F312" s="9">
        <f t="shared" si="128"/>
        <v>136.22550000000001</v>
      </c>
      <c r="G312" s="9">
        <v>138.30000000000001</v>
      </c>
      <c r="H312" s="9">
        <f t="shared" si="129"/>
        <v>138.30000000000001</v>
      </c>
      <c r="I312" s="70">
        <f t="shared" si="130"/>
        <v>141.75749999999999</v>
      </c>
    </row>
    <row r="313" spans="1:9" ht="30" customHeight="1" x14ac:dyDescent="0.2">
      <c r="A313" s="19">
        <v>11704</v>
      </c>
      <c r="B313" s="19" t="s">
        <v>302</v>
      </c>
      <c r="C313" s="18" t="s">
        <v>174</v>
      </c>
      <c r="D313" s="20" t="s">
        <v>327</v>
      </c>
      <c r="E313" s="8" t="s">
        <v>53</v>
      </c>
      <c r="F313" s="9">
        <f t="shared" si="128"/>
        <v>143.7115</v>
      </c>
      <c r="G313" s="9">
        <v>145.9</v>
      </c>
      <c r="H313" s="9">
        <f t="shared" si="129"/>
        <v>145.9</v>
      </c>
      <c r="I313" s="70">
        <f t="shared" si="130"/>
        <v>149.54749999999999</v>
      </c>
    </row>
    <row r="314" spans="1:9" ht="30" customHeight="1" x14ac:dyDescent="0.2">
      <c r="A314" s="19">
        <v>14220</v>
      </c>
      <c r="B314" s="19" t="s">
        <v>309</v>
      </c>
      <c r="C314" s="18" t="s">
        <v>310</v>
      </c>
      <c r="D314" s="20" t="s">
        <v>327</v>
      </c>
      <c r="E314" s="8" t="s">
        <v>53</v>
      </c>
      <c r="F314" s="9">
        <f t="shared" si="128"/>
        <v>106.38</v>
      </c>
      <c r="G314" s="9">
        <v>108</v>
      </c>
      <c r="H314" s="9">
        <f t="shared" si="129"/>
        <v>108</v>
      </c>
      <c r="I314" s="70">
        <f t="shared" si="130"/>
        <v>110.69999999999999</v>
      </c>
    </row>
    <row r="315" spans="1:9" ht="30" customHeight="1" x14ac:dyDescent="0.2">
      <c r="A315" s="19">
        <v>11705</v>
      </c>
      <c r="B315" s="19" t="s">
        <v>303</v>
      </c>
      <c r="C315" s="18" t="s">
        <v>304</v>
      </c>
      <c r="D315" s="20" t="s">
        <v>327</v>
      </c>
      <c r="E315" s="8" t="s">
        <v>53</v>
      </c>
      <c r="F315" s="9">
        <f t="shared" si="128"/>
        <v>204.88</v>
      </c>
      <c r="G315" s="9">
        <v>208</v>
      </c>
      <c r="H315" s="9">
        <f t="shared" si="129"/>
        <v>208</v>
      </c>
      <c r="I315" s="70">
        <f t="shared" si="130"/>
        <v>213.2</v>
      </c>
    </row>
    <row r="316" spans="1:9" ht="30" customHeight="1" x14ac:dyDescent="0.2">
      <c r="A316" s="19">
        <v>11706</v>
      </c>
      <c r="B316" s="19" t="s">
        <v>305</v>
      </c>
      <c r="C316" s="18" t="s">
        <v>306</v>
      </c>
      <c r="D316" s="20" t="s">
        <v>327</v>
      </c>
      <c r="E316" s="8" t="s">
        <v>53</v>
      </c>
      <c r="F316" s="9">
        <f t="shared" si="128"/>
        <v>231.672</v>
      </c>
      <c r="G316" s="9">
        <v>235.2</v>
      </c>
      <c r="H316" s="9">
        <f t="shared" si="129"/>
        <v>235.2</v>
      </c>
      <c r="I316" s="70">
        <f t="shared" si="130"/>
        <v>241.07999999999996</v>
      </c>
    </row>
    <row r="317" spans="1:9" ht="30" customHeight="1" x14ac:dyDescent="0.2">
      <c r="A317" s="19">
        <v>14021</v>
      </c>
      <c r="B317" s="19" t="s">
        <v>307</v>
      </c>
      <c r="C317" s="18" t="s">
        <v>311</v>
      </c>
      <c r="D317" s="20" t="s">
        <v>327</v>
      </c>
      <c r="E317" s="8" t="s">
        <v>308</v>
      </c>
      <c r="F317" s="9">
        <f t="shared" si="128"/>
        <v>14.775</v>
      </c>
      <c r="G317" s="9">
        <v>15</v>
      </c>
      <c r="H317" s="9">
        <f t="shared" si="129"/>
        <v>15</v>
      </c>
      <c r="I317" s="70">
        <f t="shared" si="130"/>
        <v>15.374999999999998</v>
      </c>
    </row>
    <row r="318" spans="1:9" ht="18.75" customHeight="1" x14ac:dyDescent="0.2">
      <c r="A318" s="25"/>
      <c r="B318" s="25"/>
      <c r="C318" s="26"/>
      <c r="D318" s="27"/>
    </row>
    <row r="319" spans="1:9" ht="30" customHeight="1" x14ac:dyDescent="0.2">
      <c r="A319" s="19">
        <v>10427</v>
      </c>
      <c r="B319" s="19" t="s">
        <v>328</v>
      </c>
      <c r="C319" s="18" t="s">
        <v>16</v>
      </c>
      <c r="D319" s="12" t="s">
        <v>329</v>
      </c>
      <c r="E319" s="8" t="s">
        <v>330</v>
      </c>
      <c r="F319" s="9">
        <f t="shared" ref="F319:F321" si="131">(H319-(H319*0.015))</f>
        <v>78.405999999999992</v>
      </c>
      <c r="G319" s="9">
        <v>79.599999999999994</v>
      </c>
      <c r="H319" s="9">
        <f>G319</f>
        <v>79.599999999999994</v>
      </c>
      <c r="I319" s="70">
        <f t="shared" ref="I319:I321" si="132">H319*1.025</f>
        <v>81.589999999999989</v>
      </c>
    </row>
    <row r="320" spans="1:9" ht="30" customHeight="1" x14ac:dyDescent="0.2">
      <c r="A320" s="19">
        <v>10327</v>
      </c>
      <c r="B320" s="19" t="s">
        <v>331</v>
      </c>
      <c r="C320" s="18" t="s">
        <v>20</v>
      </c>
      <c r="D320" s="12" t="s">
        <v>329</v>
      </c>
      <c r="E320" s="8" t="s">
        <v>330</v>
      </c>
      <c r="F320" s="9">
        <f t="shared" si="131"/>
        <v>87.763499999999993</v>
      </c>
      <c r="G320" s="9">
        <v>89.1</v>
      </c>
      <c r="H320" s="9">
        <f>G320</f>
        <v>89.1</v>
      </c>
      <c r="I320" s="70">
        <f t="shared" si="132"/>
        <v>91.327499999999986</v>
      </c>
    </row>
    <row r="321" spans="1:9" ht="30" customHeight="1" x14ac:dyDescent="0.2">
      <c r="A321" s="19">
        <v>10527</v>
      </c>
      <c r="B321" s="19" t="s">
        <v>332</v>
      </c>
      <c r="C321" s="18" t="s">
        <v>22</v>
      </c>
      <c r="D321" s="12" t="s">
        <v>329</v>
      </c>
      <c r="E321" s="8" t="s">
        <v>330</v>
      </c>
      <c r="F321" s="9">
        <f t="shared" si="131"/>
        <v>69.147000000000006</v>
      </c>
      <c r="G321" s="9">
        <v>70.2</v>
      </c>
      <c r="H321" s="9">
        <f>G321</f>
        <v>70.2</v>
      </c>
      <c r="I321" s="70">
        <f t="shared" si="132"/>
        <v>71.954999999999998</v>
      </c>
    </row>
    <row r="322" spans="1:9" ht="21" customHeight="1" thickBot="1" x14ac:dyDescent="0.25"/>
    <row r="323" spans="1:9" ht="30" customHeight="1" thickBot="1" x14ac:dyDescent="0.25">
      <c r="A323" s="107" t="s">
        <v>640</v>
      </c>
      <c r="B323" s="107"/>
      <c r="C323" s="107"/>
      <c r="D323" s="107"/>
      <c r="E323" s="107"/>
      <c r="F323" s="108" t="s">
        <v>0</v>
      </c>
      <c r="G323" s="120" t="s">
        <v>1</v>
      </c>
      <c r="H323" s="110" t="s">
        <v>2</v>
      </c>
      <c r="I323" s="110"/>
    </row>
    <row r="324" spans="1:9" ht="30" customHeight="1" thickBot="1" x14ac:dyDescent="0.25">
      <c r="A324" s="107"/>
      <c r="B324" s="107"/>
      <c r="C324" s="107"/>
      <c r="D324" s="107"/>
      <c r="E324" s="107"/>
      <c r="F324" s="108"/>
      <c r="G324" s="121"/>
      <c r="H324" s="17" t="s">
        <v>3</v>
      </c>
      <c r="I324" s="17" t="s">
        <v>4</v>
      </c>
    </row>
    <row r="325" spans="1:9" ht="22.5" customHeight="1" x14ac:dyDescent="0.2"/>
    <row r="326" spans="1:9" ht="30" customHeight="1" x14ac:dyDescent="0.2">
      <c r="A326" s="19">
        <v>25112</v>
      </c>
      <c r="B326" s="7" t="s">
        <v>333</v>
      </c>
      <c r="C326" s="28" t="s">
        <v>395</v>
      </c>
      <c r="D326" s="20" t="s">
        <v>334</v>
      </c>
      <c r="E326" s="11" t="s">
        <v>335</v>
      </c>
      <c r="F326" s="9">
        <f t="shared" ref="F326:F332" si="133">(H326-(H326*0.015))</f>
        <v>62.055</v>
      </c>
      <c r="G326" s="9">
        <v>63</v>
      </c>
      <c r="H326" s="9">
        <f t="shared" ref="H326:H336" si="134">G326</f>
        <v>63</v>
      </c>
      <c r="I326" s="70">
        <f t="shared" ref="I326:I332" si="135">H326*1.025</f>
        <v>64.574999999999989</v>
      </c>
    </row>
    <row r="327" spans="1:9" ht="30" customHeight="1" x14ac:dyDescent="0.2">
      <c r="A327" s="19">
        <v>25113</v>
      </c>
      <c r="B327" s="7" t="s">
        <v>336</v>
      </c>
      <c r="C327" s="18" t="s">
        <v>396</v>
      </c>
      <c r="D327" s="20" t="s">
        <v>337</v>
      </c>
      <c r="E327" s="11" t="s">
        <v>338</v>
      </c>
      <c r="F327" s="9">
        <f t="shared" si="133"/>
        <v>62.646000000000001</v>
      </c>
      <c r="G327" s="9">
        <v>63.6</v>
      </c>
      <c r="H327" s="9">
        <f t="shared" si="134"/>
        <v>63.6</v>
      </c>
      <c r="I327" s="70">
        <f t="shared" si="135"/>
        <v>65.19</v>
      </c>
    </row>
    <row r="328" spans="1:9" ht="30" customHeight="1" x14ac:dyDescent="0.2">
      <c r="A328" s="19">
        <v>25114</v>
      </c>
      <c r="B328" s="7" t="s">
        <v>339</v>
      </c>
      <c r="C328" s="18" t="s">
        <v>397</v>
      </c>
      <c r="D328" s="20" t="s">
        <v>340</v>
      </c>
      <c r="E328" s="11" t="s">
        <v>338</v>
      </c>
      <c r="F328" s="9">
        <f t="shared" si="133"/>
        <v>61.857999999999997</v>
      </c>
      <c r="G328" s="9">
        <v>62.8</v>
      </c>
      <c r="H328" s="9">
        <f t="shared" si="134"/>
        <v>62.8</v>
      </c>
      <c r="I328" s="70">
        <f t="shared" si="135"/>
        <v>64.36999999999999</v>
      </c>
    </row>
    <row r="329" spans="1:9" ht="30" customHeight="1" x14ac:dyDescent="0.2">
      <c r="A329" s="19">
        <v>25115</v>
      </c>
      <c r="B329" s="7" t="s">
        <v>341</v>
      </c>
      <c r="C329" s="18" t="s">
        <v>398</v>
      </c>
      <c r="D329" s="20" t="s">
        <v>342</v>
      </c>
      <c r="E329" s="11" t="s">
        <v>343</v>
      </c>
      <c r="F329" s="9">
        <f t="shared" si="133"/>
        <v>66.487499999999997</v>
      </c>
      <c r="G329" s="9">
        <v>67.5</v>
      </c>
      <c r="H329" s="9">
        <f t="shared" si="134"/>
        <v>67.5</v>
      </c>
      <c r="I329" s="70">
        <f t="shared" si="135"/>
        <v>69.1875</v>
      </c>
    </row>
    <row r="330" spans="1:9" ht="30" customHeight="1" x14ac:dyDescent="0.2">
      <c r="A330" s="19">
        <v>25122</v>
      </c>
      <c r="B330" s="7" t="s">
        <v>346</v>
      </c>
      <c r="C330" s="18" t="s">
        <v>400</v>
      </c>
      <c r="D330" s="20" t="s">
        <v>347</v>
      </c>
      <c r="E330" s="11" t="s">
        <v>338</v>
      </c>
      <c r="F330" s="9">
        <f>(H330-(H330*0.015))</f>
        <v>91.3095</v>
      </c>
      <c r="G330" s="9">
        <v>92.7</v>
      </c>
      <c r="H330" s="9">
        <f>G330</f>
        <v>92.7</v>
      </c>
      <c r="I330" s="70">
        <f>H330*1.025</f>
        <v>95.017499999999998</v>
      </c>
    </row>
    <row r="331" spans="1:9" ht="30" customHeight="1" x14ac:dyDescent="0.2">
      <c r="A331" s="19">
        <v>25116</v>
      </c>
      <c r="B331" s="7" t="s">
        <v>344</v>
      </c>
      <c r="C331" s="18" t="s">
        <v>399</v>
      </c>
      <c r="D331" s="20" t="s">
        <v>345</v>
      </c>
      <c r="E331" s="11" t="s">
        <v>343</v>
      </c>
      <c r="F331" s="9">
        <f t="shared" ref="F331" si="136">(H331-(H331*0.015))</f>
        <v>69.04849999999999</v>
      </c>
      <c r="G331" s="9">
        <v>70.099999999999994</v>
      </c>
      <c r="H331" s="9">
        <f t="shared" ref="H331" si="137">G331</f>
        <v>70.099999999999994</v>
      </c>
      <c r="I331" s="70">
        <f t="shared" ref="I331" si="138">H331*1.025</f>
        <v>71.852499999999992</v>
      </c>
    </row>
    <row r="332" spans="1:9" ht="30" customHeight="1" x14ac:dyDescent="0.2">
      <c r="A332" s="103" t="s">
        <v>348</v>
      </c>
      <c r="B332" s="103"/>
      <c r="C332" s="18" t="s">
        <v>401</v>
      </c>
      <c r="D332" s="20" t="s">
        <v>349</v>
      </c>
      <c r="E332" s="11" t="s">
        <v>343</v>
      </c>
      <c r="F332" s="9">
        <f t="shared" si="133"/>
        <v>96.628499999999988</v>
      </c>
      <c r="G332" s="9">
        <v>98.1</v>
      </c>
      <c r="H332" s="9">
        <f t="shared" si="134"/>
        <v>98.1</v>
      </c>
      <c r="I332" s="70">
        <f t="shared" si="135"/>
        <v>100.55249999999998</v>
      </c>
    </row>
    <row r="333" spans="1:9" ht="23.25" customHeight="1" x14ac:dyDescent="0.2">
      <c r="A333" s="25"/>
      <c r="B333" s="25"/>
      <c r="C333" s="26"/>
      <c r="D333" s="27"/>
      <c r="E333" s="4"/>
      <c r="H333" s="3"/>
    </row>
    <row r="334" spans="1:9" ht="30" customHeight="1" x14ac:dyDescent="0.2">
      <c r="A334" s="92" t="s">
        <v>350</v>
      </c>
      <c r="B334" s="93"/>
      <c r="C334" s="84" t="s">
        <v>402</v>
      </c>
      <c r="D334" s="53" t="s">
        <v>351</v>
      </c>
      <c r="E334" s="60" t="s">
        <v>352</v>
      </c>
      <c r="F334" s="55">
        <f t="shared" ref="F334:F356" si="139">(H334-(H334*0.015))</f>
        <v>132.18699999999998</v>
      </c>
      <c r="G334" s="9">
        <v>134.19999999999999</v>
      </c>
      <c r="H334" s="55">
        <f t="shared" si="134"/>
        <v>134.19999999999999</v>
      </c>
      <c r="I334" s="71">
        <f t="shared" ref="I334:I336" si="140">H334*1.025</f>
        <v>137.55499999999998</v>
      </c>
    </row>
    <row r="335" spans="1:9" ht="30" customHeight="1" x14ac:dyDescent="0.2">
      <c r="A335" s="92" t="s">
        <v>353</v>
      </c>
      <c r="B335" s="93"/>
      <c r="C335" s="84" t="s">
        <v>403</v>
      </c>
      <c r="D335" s="53" t="s">
        <v>354</v>
      </c>
      <c r="E335" s="60" t="s">
        <v>352</v>
      </c>
      <c r="F335" s="55">
        <f t="shared" si="139"/>
        <v>139.08199999999999</v>
      </c>
      <c r="G335" s="9">
        <v>141.19999999999999</v>
      </c>
      <c r="H335" s="55">
        <f t="shared" si="134"/>
        <v>141.19999999999999</v>
      </c>
      <c r="I335" s="71">
        <f t="shared" si="140"/>
        <v>144.72999999999999</v>
      </c>
    </row>
    <row r="336" spans="1:9" ht="30" customHeight="1" x14ac:dyDescent="0.2">
      <c r="A336" s="92" t="s">
        <v>355</v>
      </c>
      <c r="B336" s="93"/>
      <c r="C336" s="84" t="s">
        <v>404</v>
      </c>
      <c r="D336" s="53" t="s">
        <v>356</v>
      </c>
      <c r="E336" s="60" t="s">
        <v>352</v>
      </c>
      <c r="F336" s="55">
        <f t="shared" si="139"/>
        <v>130.51249999999999</v>
      </c>
      <c r="G336" s="9">
        <v>132.5</v>
      </c>
      <c r="H336" s="55">
        <f t="shared" si="134"/>
        <v>132.5</v>
      </c>
      <c r="I336" s="71">
        <f t="shared" si="140"/>
        <v>135.8125</v>
      </c>
    </row>
    <row r="337" spans="1:9" ht="18" customHeight="1" x14ac:dyDescent="0.2">
      <c r="A337" s="25"/>
      <c r="C337" s="26"/>
      <c r="D337" s="27"/>
      <c r="E337" s="4"/>
      <c r="F337" s="3"/>
      <c r="G337" s="3"/>
      <c r="H337" s="3"/>
    </row>
    <row r="338" spans="1:9" ht="30" customHeight="1" x14ac:dyDescent="0.2">
      <c r="A338" s="19">
        <v>25141</v>
      </c>
      <c r="B338" s="7" t="s">
        <v>357</v>
      </c>
      <c r="C338" s="18" t="s">
        <v>358</v>
      </c>
      <c r="D338" s="20" t="s">
        <v>359</v>
      </c>
      <c r="E338" s="11" t="s">
        <v>407</v>
      </c>
      <c r="F338" s="55">
        <f t="shared" si="139"/>
        <v>89.438000000000002</v>
      </c>
      <c r="G338" s="9">
        <v>90.8</v>
      </c>
      <c r="H338" s="9">
        <f>G338</f>
        <v>90.8</v>
      </c>
      <c r="I338" s="70">
        <f t="shared" ref="I338:I340" si="141">H338*1.025</f>
        <v>93.07</v>
      </c>
    </row>
    <row r="339" spans="1:9" ht="30" customHeight="1" x14ac:dyDescent="0.2">
      <c r="A339" s="19">
        <v>25142</v>
      </c>
      <c r="B339" s="7" t="s">
        <v>360</v>
      </c>
      <c r="C339" s="18" t="s">
        <v>361</v>
      </c>
      <c r="D339" s="20" t="s">
        <v>362</v>
      </c>
      <c r="E339" s="11" t="s">
        <v>408</v>
      </c>
      <c r="F339" s="55">
        <f t="shared" si="139"/>
        <v>91.703499999999991</v>
      </c>
      <c r="G339" s="9">
        <v>93.1</v>
      </c>
      <c r="H339" s="9">
        <f>G339</f>
        <v>93.1</v>
      </c>
      <c r="I339" s="70">
        <f t="shared" si="141"/>
        <v>95.427499999999981</v>
      </c>
    </row>
    <row r="340" spans="1:9" ht="30" customHeight="1" x14ac:dyDescent="0.2">
      <c r="A340" s="19">
        <v>25143</v>
      </c>
      <c r="B340" s="7" t="s">
        <v>363</v>
      </c>
      <c r="C340" s="18" t="s">
        <v>364</v>
      </c>
      <c r="D340" s="20" t="s">
        <v>365</v>
      </c>
      <c r="E340" s="11" t="s">
        <v>408</v>
      </c>
      <c r="F340" s="55">
        <f t="shared" si="139"/>
        <v>105.00099999999999</v>
      </c>
      <c r="G340" s="9">
        <v>106.6</v>
      </c>
      <c r="H340" s="9">
        <f>G340</f>
        <v>106.6</v>
      </c>
      <c r="I340" s="70">
        <f t="shared" si="141"/>
        <v>109.26499999999999</v>
      </c>
    </row>
    <row r="341" spans="1:9" ht="19.5" customHeight="1" x14ac:dyDescent="0.2">
      <c r="A341" s="25"/>
      <c r="C341" s="26"/>
      <c r="D341" s="27"/>
      <c r="E341" s="4"/>
      <c r="F341" s="3"/>
      <c r="G341" s="3"/>
      <c r="H341" s="3"/>
      <c r="I341" s="3"/>
    </row>
    <row r="342" spans="1:9" ht="30" customHeight="1" x14ac:dyDescent="0.2">
      <c r="A342" s="19">
        <v>25131</v>
      </c>
      <c r="B342" s="7" t="s">
        <v>366</v>
      </c>
      <c r="C342" s="28" t="s">
        <v>405</v>
      </c>
      <c r="D342" s="20" t="s">
        <v>367</v>
      </c>
      <c r="E342" s="11" t="s">
        <v>368</v>
      </c>
      <c r="F342" s="9">
        <f t="shared" si="139"/>
        <v>139.96850000000001</v>
      </c>
      <c r="G342" s="9">
        <v>142.1</v>
      </c>
      <c r="H342" s="9">
        <f>G342</f>
        <v>142.1</v>
      </c>
      <c r="I342" s="70">
        <f t="shared" ref="I342:I344" si="142">H342*1.025</f>
        <v>145.65249999999997</v>
      </c>
    </row>
    <row r="343" spans="1:9" ht="30" customHeight="1" x14ac:dyDescent="0.2">
      <c r="A343" s="19">
        <v>25132</v>
      </c>
      <c r="B343" s="7" t="s">
        <v>369</v>
      </c>
      <c r="C343" s="28" t="s">
        <v>406</v>
      </c>
      <c r="D343" s="20" t="s">
        <v>370</v>
      </c>
      <c r="E343" s="11" t="s">
        <v>368</v>
      </c>
      <c r="F343" s="9">
        <f t="shared" si="139"/>
        <v>152.28100000000001</v>
      </c>
      <c r="G343" s="9">
        <v>154.6</v>
      </c>
      <c r="H343" s="9">
        <f>G343</f>
        <v>154.6</v>
      </c>
      <c r="I343" s="70">
        <f t="shared" si="142"/>
        <v>158.46499999999997</v>
      </c>
    </row>
    <row r="344" spans="1:9" ht="45" x14ac:dyDescent="0.2">
      <c r="A344" s="19">
        <v>25133</v>
      </c>
      <c r="B344" s="7" t="s">
        <v>371</v>
      </c>
      <c r="C344" s="28" t="s">
        <v>372</v>
      </c>
      <c r="D344" s="20" t="s">
        <v>373</v>
      </c>
      <c r="E344" s="11" t="s">
        <v>409</v>
      </c>
      <c r="F344" s="9">
        <f t="shared" si="139"/>
        <v>145.8785</v>
      </c>
      <c r="G344" s="9">
        <v>148.1</v>
      </c>
      <c r="H344" s="9">
        <f>G344</f>
        <v>148.1</v>
      </c>
      <c r="I344" s="70">
        <f t="shared" si="142"/>
        <v>151.80249999999998</v>
      </c>
    </row>
    <row r="345" spans="1:9" ht="30" customHeight="1" x14ac:dyDescent="0.2">
      <c r="A345" s="19">
        <v>25134</v>
      </c>
      <c r="B345" s="7" t="s">
        <v>374</v>
      </c>
      <c r="C345" s="28" t="s">
        <v>375</v>
      </c>
      <c r="D345" s="20" t="s">
        <v>376</v>
      </c>
      <c r="E345" s="11" t="s">
        <v>368</v>
      </c>
      <c r="F345" s="9">
        <f t="shared" si="139"/>
        <v>164.88900000000001</v>
      </c>
      <c r="G345" s="9">
        <v>167.4</v>
      </c>
      <c r="H345" s="9">
        <f>G345</f>
        <v>167.4</v>
      </c>
      <c r="I345" s="70">
        <f>H345*1.025</f>
        <v>171.58499999999998</v>
      </c>
    </row>
    <row r="346" spans="1:9" ht="13.5" customHeight="1" x14ac:dyDescent="0.2">
      <c r="A346" s="25"/>
      <c r="C346" s="73"/>
      <c r="D346" s="27"/>
      <c r="E346" s="4"/>
      <c r="F346" s="3"/>
      <c r="G346" s="3"/>
      <c r="H346" s="3"/>
      <c r="I346" s="3"/>
    </row>
    <row r="347" spans="1:9" ht="30" customHeight="1" x14ac:dyDescent="0.2">
      <c r="A347" s="97" t="s">
        <v>654</v>
      </c>
      <c r="B347" s="54" t="s">
        <v>648</v>
      </c>
      <c r="C347" s="52" t="s">
        <v>651</v>
      </c>
      <c r="D347" s="53" t="s">
        <v>792</v>
      </c>
      <c r="E347" s="60" t="s">
        <v>655</v>
      </c>
      <c r="F347" s="55">
        <f t="shared" ref="F347:F349" si="143">(H347-(H347*0.015))</f>
        <v>169.91249999999999</v>
      </c>
      <c r="G347" s="9">
        <v>172.5</v>
      </c>
      <c r="H347" s="55">
        <f t="shared" ref="H347:H349" si="144">G347</f>
        <v>172.5</v>
      </c>
      <c r="I347" s="71">
        <f t="shared" ref="I347:I349" si="145">H347*1.025</f>
        <v>176.81249999999997</v>
      </c>
    </row>
    <row r="348" spans="1:9" ht="30" customHeight="1" x14ac:dyDescent="0.2">
      <c r="A348" s="97"/>
      <c r="B348" s="54" t="s">
        <v>649</v>
      </c>
      <c r="C348" s="52" t="s">
        <v>652</v>
      </c>
      <c r="D348" s="53" t="s">
        <v>793</v>
      </c>
      <c r="E348" s="60" t="s">
        <v>655</v>
      </c>
      <c r="F348" s="55">
        <f t="shared" si="143"/>
        <v>175.82249999999999</v>
      </c>
      <c r="G348" s="9">
        <v>178.5</v>
      </c>
      <c r="H348" s="55">
        <f t="shared" si="144"/>
        <v>178.5</v>
      </c>
      <c r="I348" s="71">
        <f t="shared" si="145"/>
        <v>182.96249999999998</v>
      </c>
    </row>
    <row r="349" spans="1:9" ht="30" customHeight="1" x14ac:dyDescent="0.2">
      <c r="A349" s="97"/>
      <c r="B349" s="54" t="s">
        <v>650</v>
      </c>
      <c r="C349" s="52" t="s">
        <v>653</v>
      </c>
      <c r="D349" s="53" t="s">
        <v>794</v>
      </c>
      <c r="E349" s="60" t="s">
        <v>656</v>
      </c>
      <c r="F349" s="55">
        <f t="shared" si="143"/>
        <v>169.91249999999999</v>
      </c>
      <c r="G349" s="9">
        <v>172.5</v>
      </c>
      <c r="H349" s="55">
        <f t="shared" si="144"/>
        <v>172.5</v>
      </c>
      <c r="I349" s="71">
        <f t="shared" si="145"/>
        <v>176.81249999999997</v>
      </c>
    </row>
    <row r="350" spans="1:9" ht="18" customHeight="1" x14ac:dyDescent="0.2">
      <c r="A350" s="25"/>
      <c r="C350" s="26"/>
      <c r="D350" s="27"/>
      <c r="E350" s="4"/>
      <c r="F350" s="128"/>
      <c r="G350" s="128"/>
      <c r="H350" s="128"/>
      <c r="I350" s="128"/>
    </row>
    <row r="351" spans="1:9" ht="30" customHeight="1" x14ac:dyDescent="0.2">
      <c r="A351" s="92" t="s">
        <v>377</v>
      </c>
      <c r="B351" s="93"/>
      <c r="C351" s="52" t="s">
        <v>378</v>
      </c>
      <c r="D351" s="53" t="s">
        <v>379</v>
      </c>
      <c r="E351" s="60" t="s">
        <v>352</v>
      </c>
      <c r="F351" s="55">
        <f t="shared" si="139"/>
        <v>201.137</v>
      </c>
      <c r="G351" s="9">
        <v>204.2</v>
      </c>
      <c r="H351" s="55">
        <f t="shared" ref="H351:H354" si="146">G351</f>
        <v>204.2</v>
      </c>
      <c r="I351" s="71">
        <f t="shared" ref="I351:I356" si="147">H351*1.025</f>
        <v>209.30499999999998</v>
      </c>
    </row>
    <row r="352" spans="1:9" ht="30" customHeight="1" x14ac:dyDescent="0.2">
      <c r="A352" s="92" t="s">
        <v>380</v>
      </c>
      <c r="B352" s="93"/>
      <c r="C352" s="52" t="s">
        <v>381</v>
      </c>
      <c r="D352" s="53" t="s">
        <v>382</v>
      </c>
      <c r="E352" s="60" t="s">
        <v>352</v>
      </c>
      <c r="F352" s="55">
        <f t="shared" si="139"/>
        <v>140.26400000000001</v>
      </c>
      <c r="G352" s="9">
        <v>142.4</v>
      </c>
      <c r="H352" s="55">
        <f t="shared" si="146"/>
        <v>142.4</v>
      </c>
      <c r="I352" s="71">
        <f t="shared" si="147"/>
        <v>145.95999999999998</v>
      </c>
    </row>
    <row r="353" spans="1:9" ht="30" customHeight="1" x14ac:dyDescent="0.2">
      <c r="A353" s="92" t="s">
        <v>383</v>
      </c>
      <c r="B353" s="93"/>
      <c r="C353" s="52" t="s">
        <v>384</v>
      </c>
      <c r="D353" s="53" t="s">
        <v>385</v>
      </c>
      <c r="E353" s="60" t="s">
        <v>352</v>
      </c>
      <c r="F353" s="55">
        <f t="shared" si="139"/>
        <v>135.2405</v>
      </c>
      <c r="G353" s="9">
        <v>137.30000000000001</v>
      </c>
      <c r="H353" s="55">
        <f t="shared" si="146"/>
        <v>137.30000000000001</v>
      </c>
      <c r="I353" s="71">
        <f t="shared" si="147"/>
        <v>140.73249999999999</v>
      </c>
    </row>
    <row r="354" spans="1:9" ht="30" customHeight="1" x14ac:dyDescent="0.2">
      <c r="A354" s="92" t="s">
        <v>386</v>
      </c>
      <c r="B354" s="93"/>
      <c r="C354" s="52" t="s">
        <v>387</v>
      </c>
      <c r="D354" s="53" t="s">
        <v>388</v>
      </c>
      <c r="E354" s="60" t="s">
        <v>352</v>
      </c>
      <c r="F354" s="55">
        <f t="shared" si="139"/>
        <v>135.339</v>
      </c>
      <c r="G354" s="9">
        <v>137.4</v>
      </c>
      <c r="H354" s="55">
        <f t="shared" si="146"/>
        <v>137.4</v>
      </c>
      <c r="I354" s="71">
        <f t="shared" si="147"/>
        <v>140.83499999999998</v>
      </c>
    </row>
    <row r="355" spans="1:9" ht="30" customHeight="1" x14ac:dyDescent="0.2">
      <c r="A355" s="92" t="s">
        <v>389</v>
      </c>
      <c r="B355" s="93"/>
      <c r="C355" s="52" t="s">
        <v>390</v>
      </c>
      <c r="D355" s="53" t="s">
        <v>391</v>
      </c>
      <c r="E355" s="60" t="s">
        <v>352</v>
      </c>
      <c r="F355" s="55">
        <f t="shared" si="139"/>
        <v>186.953</v>
      </c>
      <c r="G355" s="9">
        <v>189.8</v>
      </c>
      <c r="H355" s="55">
        <f>G355</f>
        <v>189.8</v>
      </c>
      <c r="I355" s="71">
        <f t="shared" si="147"/>
        <v>194.54499999999999</v>
      </c>
    </row>
    <row r="356" spans="1:9" ht="24.75" customHeight="1" x14ac:dyDescent="0.2">
      <c r="A356" s="92" t="s">
        <v>392</v>
      </c>
      <c r="B356" s="93"/>
      <c r="C356" s="52" t="s">
        <v>393</v>
      </c>
      <c r="D356" s="53" t="s">
        <v>394</v>
      </c>
      <c r="E356" s="60" t="s">
        <v>352</v>
      </c>
      <c r="F356" s="55">
        <f t="shared" si="139"/>
        <v>156.41800000000001</v>
      </c>
      <c r="G356" s="9">
        <v>158.80000000000001</v>
      </c>
      <c r="H356" s="55">
        <f t="shared" ref="H356" si="148">G356</f>
        <v>158.80000000000001</v>
      </c>
      <c r="I356" s="71">
        <f t="shared" si="147"/>
        <v>162.77000000000001</v>
      </c>
    </row>
    <row r="357" spans="1:9" ht="10.5" customHeight="1" thickBot="1" x14ac:dyDescent="0.25">
      <c r="A357" s="49"/>
      <c r="B357" s="49"/>
      <c r="C357" s="57"/>
      <c r="D357" s="59"/>
      <c r="E357" s="74"/>
      <c r="F357" s="75"/>
      <c r="G357" s="75"/>
      <c r="H357" s="75"/>
      <c r="I357" s="75"/>
    </row>
    <row r="358" spans="1:9" ht="30" customHeight="1" thickBot="1" x14ac:dyDescent="0.25">
      <c r="A358" s="107" t="s">
        <v>670</v>
      </c>
      <c r="B358" s="107"/>
      <c r="C358" s="107"/>
      <c r="D358" s="107"/>
      <c r="E358" s="107"/>
      <c r="F358" s="108" t="s">
        <v>0</v>
      </c>
      <c r="G358" s="109" t="s">
        <v>1</v>
      </c>
      <c r="H358" s="110" t="s">
        <v>2</v>
      </c>
      <c r="I358" s="110"/>
    </row>
    <row r="359" spans="1:9" ht="30" customHeight="1" thickBot="1" x14ac:dyDescent="0.25">
      <c r="A359" s="107"/>
      <c r="B359" s="107"/>
      <c r="C359" s="107"/>
      <c r="D359" s="107"/>
      <c r="E359" s="107"/>
      <c r="F359" s="108"/>
      <c r="G359" s="109"/>
      <c r="H359" s="17" t="s">
        <v>3</v>
      </c>
      <c r="I359" s="17" t="s">
        <v>4</v>
      </c>
    </row>
    <row r="360" spans="1:9" customFormat="1" ht="20.25" customHeight="1" x14ac:dyDescent="0.25"/>
    <row r="361" spans="1:9" customFormat="1" ht="30" customHeight="1" x14ac:dyDescent="0.25">
      <c r="A361" s="92" t="s">
        <v>657</v>
      </c>
      <c r="B361" s="93"/>
      <c r="C361" s="84" t="s">
        <v>691</v>
      </c>
      <c r="D361" s="94" t="s">
        <v>692</v>
      </c>
      <c r="E361" s="95"/>
      <c r="F361" s="76">
        <f t="shared" ref="F361:F383" si="149">(H361-(H361*0.015))</f>
        <v>0.74860000000000004</v>
      </c>
      <c r="G361" s="9">
        <f>VLOOKUP(A361,[1]Arkusz1!I$2:J$126,2,FALSE)</f>
        <v>0.76</v>
      </c>
      <c r="H361" s="77">
        <f t="shared" ref="H361:H383" si="150">G361</f>
        <v>0.76</v>
      </c>
      <c r="I361" s="78">
        <f t="shared" ref="I361:I383" si="151">H361*1.025</f>
        <v>0.77899999999999991</v>
      </c>
    </row>
    <row r="362" spans="1:9" customFormat="1" ht="30" customHeight="1" x14ac:dyDescent="0.25">
      <c r="A362" s="92" t="s">
        <v>662</v>
      </c>
      <c r="B362" s="93"/>
      <c r="C362" s="67" t="s">
        <v>691</v>
      </c>
      <c r="D362" s="94" t="s">
        <v>693</v>
      </c>
      <c r="E362" s="95"/>
      <c r="F362" s="79">
        <f t="shared" si="149"/>
        <v>1.6744999999999999</v>
      </c>
      <c r="G362" s="9">
        <f>VLOOKUP(A362,[1]Arkusz1!I$2:J$126,2,FALSE)</f>
        <v>1.7</v>
      </c>
      <c r="H362" s="55">
        <f t="shared" si="150"/>
        <v>1.7</v>
      </c>
      <c r="I362" s="80">
        <f t="shared" si="151"/>
        <v>1.7424999999999997</v>
      </c>
    </row>
    <row r="363" spans="1:9" customFormat="1" ht="30" customHeight="1" x14ac:dyDescent="0.25">
      <c r="A363" s="92" t="s">
        <v>660</v>
      </c>
      <c r="B363" s="93"/>
      <c r="C363" s="67" t="s">
        <v>691</v>
      </c>
      <c r="D363" s="94" t="s">
        <v>694</v>
      </c>
      <c r="E363" s="95"/>
      <c r="F363" s="79">
        <f t="shared" si="149"/>
        <v>1.7730000000000001</v>
      </c>
      <c r="G363" s="9">
        <f>VLOOKUP(A363,[1]Arkusz1!I$2:J$126,2,FALSE)</f>
        <v>1.8</v>
      </c>
      <c r="H363" s="55">
        <f t="shared" si="150"/>
        <v>1.8</v>
      </c>
      <c r="I363" s="80">
        <f t="shared" si="151"/>
        <v>1.845</v>
      </c>
    </row>
    <row r="364" spans="1:9" customFormat="1" ht="30" customHeight="1" x14ac:dyDescent="0.25">
      <c r="A364" s="92" t="s">
        <v>741</v>
      </c>
      <c r="B364" s="93"/>
      <c r="C364" s="67" t="s">
        <v>691</v>
      </c>
      <c r="D364" s="94" t="s">
        <v>742</v>
      </c>
      <c r="E364" s="95"/>
      <c r="F364" s="79">
        <f t="shared" si="149"/>
        <v>6.5994999999999999</v>
      </c>
      <c r="G364" s="9">
        <f>VLOOKUP(A364,[1]Arkusz1!I$2:J$126,2,FALSE)</f>
        <v>6.7</v>
      </c>
      <c r="H364" s="55">
        <f t="shared" si="150"/>
        <v>6.7</v>
      </c>
      <c r="I364" s="80">
        <f t="shared" si="151"/>
        <v>6.8674999999999997</v>
      </c>
    </row>
    <row r="365" spans="1:9" customFormat="1" ht="30" customHeight="1" x14ac:dyDescent="0.25">
      <c r="A365" s="92" t="s">
        <v>739</v>
      </c>
      <c r="B365" s="93"/>
      <c r="C365" s="67" t="s">
        <v>691</v>
      </c>
      <c r="D365" s="94" t="s">
        <v>740</v>
      </c>
      <c r="E365" s="95"/>
      <c r="F365" s="79">
        <f t="shared" ref="F365" si="152">(H365-(H365*0.015))</f>
        <v>5.516</v>
      </c>
      <c r="G365" s="9">
        <f>VLOOKUP(A365,[1]Arkusz1!I$2:J$126,2,FALSE)</f>
        <v>5.6</v>
      </c>
      <c r="H365" s="55">
        <f t="shared" ref="H365" si="153">G365</f>
        <v>5.6</v>
      </c>
      <c r="I365" s="80">
        <f t="shared" ref="I365" si="154">H365*1.025</f>
        <v>5.7399999999999993</v>
      </c>
    </row>
    <row r="366" spans="1:9" customFormat="1" ht="30" customHeight="1" x14ac:dyDescent="0.25">
      <c r="A366" s="92" t="s">
        <v>664</v>
      </c>
      <c r="B366" s="93"/>
      <c r="C366" s="67" t="s">
        <v>691</v>
      </c>
      <c r="D366" s="94" t="s">
        <v>695</v>
      </c>
      <c r="E366" s="95"/>
      <c r="F366" s="79">
        <f t="shared" si="149"/>
        <v>1.5760000000000001</v>
      </c>
      <c r="G366" s="9">
        <f>VLOOKUP(A366,[1]Arkusz1!I$2:J$126,2,FALSE)</f>
        <v>1.6</v>
      </c>
      <c r="H366" s="55">
        <f t="shared" si="150"/>
        <v>1.6</v>
      </c>
      <c r="I366" s="80">
        <f t="shared" si="151"/>
        <v>1.64</v>
      </c>
    </row>
    <row r="367" spans="1:9" customFormat="1" ht="30" customHeight="1" x14ac:dyDescent="0.25">
      <c r="A367" s="92" t="s">
        <v>737</v>
      </c>
      <c r="B367" s="93"/>
      <c r="C367" s="67" t="s">
        <v>691</v>
      </c>
      <c r="D367" s="94" t="s">
        <v>738</v>
      </c>
      <c r="E367" s="95"/>
      <c r="F367" s="79">
        <f t="shared" ref="F367" si="155">(H367-(H367*0.015))</f>
        <v>2.4624999999999999</v>
      </c>
      <c r="G367" s="9">
        <f>VLOOKUP(A367,[1]Arkusz1!I$2:J$126,2,FALSE)</f>
        <v>2.5</v>
      </c>
      <c r="H367" s="55">
        <f t="shared" ref="H367" si="156">G367</f>
        <v>2.5</v>
      </c>
      <c r="I367" s="80">
        <f t="shared" ref="I367" si="157">H367*1.025</f>
        <v>2.5625</v>
      </c>
    </row>
    <row r="368" spans="1:9" customFormat="1" ht="30" customHeight="1" x14ac:dyDescent="0.25">
      <c r="A368" s="92" t="s">
        <v>661</v>
      </c>
      <c r="B368" s="93"/>
      <c r="C368" s="84" t="s">
        <v>696</v>
      </c>
      <c r="D368" s="94" t="s">
        <v>697</v>
      </c>
      <c r="E368" s="95"/>
      <c r="F368" s="79">
        <f t="shared" si="149"/>
        <v>1.5366</v>
      </c>
      <c r="G368" s="9">
        <f>VLOOKUP(A368,[1]Arkusz1!I$2:J$126,2,FALSE)</f>
        <v>1.56</v>
      </c>
      <c r="H368" s="55">
        <f t="shared" si="150"/>
        <v>1.56</v>
      </c>
      <c r="I368" s="80">
        <f t="shared" si="151"/>
        <v>1.599</v>
      </c>
    </row>
    <row r="369" spans="1:9" customFormat="1" ht="30" customHeight="1" x14ac:dyDescent="0.25">
      <c r="A369" s="92" t="s">
        <v>663</v>
      </c>
      <c r="B369" s="93"/>
      <c r="C369" s="67" t="s">
        <v>691</v>
      </c>
      <c r="D369" s="94" t="s">
        <v>698</v>
      </c>
      <c r="E369" s="95"/>
      <c r="F369" s="81">
        <f t="shared" si="149"/>
        <v>1.4775</v>
      </c>
      <c r="G369" s="9">
        <f>VLOOKUP(A369,[1]Arkusz1!I$2:J$126,2,FALSE)</f>
        <v>1.5</v>
      </c>
      <c r="H369" s="82">
        <f t="shared" si="150"/>
        <v>1.5</v>
      </c>
      <c r="I369" s="83">
        <f t="shared" si="151"/>
        <v>1.5374999999999999</v>
      </c>
    </row>
    <row r="370" spans="1:9" customFormat="1" ht="30" customHeight="1" x14ac:dyDescent="0.25">
      <c r="A370" s="92" t="s">
        <v>658</v>
      </c>
      <c r="B370" s="93"/>
      <c r="C370" s="84" t="s">
        <v>691</v>
      </c>
      <c r="D370" s="94" t="s">
        <v>699</v>
      </c>
      <c r="E370" s="95"/>
      <c r="F370" s="81">
        <f t="shared" si="149"/>
        <v>1.4380999999999999</v>
      </c>
      <c r="G370" s="9">
        <f>VLOOKUP(A370,[1]Arkusz1!I$2:J$126,2,FALSE)</f>
        <v>1.46</v>
      </c>
      <c r="H370" s="82">
        <f t="shared" si="150"/>
        <v>1.46</v>
      </c>
      <c r="I370" s="83">
        <f t="shared" si="151"/>
        <v>1.4964999999999999</v>
      </c>
    </row>
    <row r="371" spans="1:9" customFormat="1" ht="30" customHeight="1" x14ac:dyDescent="0.25">
      <c r="A371" s="92" t="s">
        <v>666</v>
      </c>
      <c r="B371" s="93"/>
      <c r="C371" s="67" t="s">
        <v>691</v>
      </c>
      <c r="D371" s="94" t="s">
        <v>700</v>
      </c>
      <c r="E371" s="95"/>
      <c r="F371" s="81">
        <f t="shared" si="149"/>
        <v>2.6595</v>
      </c>
      <c r="G371" s="9">
        <f>VLOOKUP(A371,[1]Arkusz1!I$2:J$126,2,FALSE)</f>
        <v>2.7</v>
      </c>
      <c r="H371" s="82">
        <f t="shared" si="150"/>
        <v>2.7</v>
      </c>
      <c r="I371" s="83">
        <f t="shared" si="151"/>
        <v>2.7675000000000001</v>
      </c>
    </row>
    <row r="372" spans="1:9" customFormat="1" ht="30" customHeight="1" x14ac:dyDescent="0.25">
      <c r="A372" s="92" t="s">
        <v>735</v>
      </c>
      <c r="B372" s="93"/>
      <c r="C372" s="67" t="s">
        <v>691</v>
      </c>
      <c r="D372" s="94" t="s">
        <v>736</v>
      </c>
      <c r="E372" s="95"/>
      <c r="F372" s="81">
        <f t="shared" ref="F372" si="158">(H372-(H372*0.015))</f>
        <v>8.077</v>
      </c>
      <c r="G372" s="9">
        <f>VLOOKUP(A372,[1]Arkusz1!I$2:J$126,2,FALSE)</f>
        <v>8.1999999999999993</v>
      </c>
      <c r="H372" s="82">
        <f t="shared" ref="H372" si="159">G372</f>
        <v>8.1999999999999993</v>
      </c>
      <c r="I372" s="83">
        <f t="shared" ref="I372" si="160">H372*1.025</f>
        <v>8.4049999999999994</v>
      </c>
    </row>
    <row r="373" spans="1:9" customFormat="1" ht="30" customHeight="1" x14ac:dyDescent="0.25">
      <c r="A373" s="92" t="s">
        <v>667</v>
      </c>
      <c r="B373" s="93"/>
      <c r="C373" s="67" t="s">
        <v>691</v>
      </c>
      <c r="D373" s="94" t="s">
        <v>701</v>
      </c>
      <c r="E373" s="95"/>
      <c r="F373" s="81">
        <f t="shared" si="149"/>
        <v>4.0385</v>
      </c>
      <c r="G373" s="9">
        <f>VLOOKUP(A373,[1]Arkusz1!I$2:J$126,2,FALSE)</f>
        <v>4.0999999999999996</v>
      </c>
      <c r="H373" s="82">
        <f t="shared" si="150"/>
        <v>4.0999999999999996</v>
      </c>
      <c r="I373" s="83">
        <f t="shared" si="151"/>
        <v>4.2024999999999997</v>
      </c>
    </row>
    <row r="374" spans="1:9" customFormat="1" ht="30" customHeight="1" x14ac:dyDescent="0.25">
      <c r="A374" s="92" t="s">
        <v>720</v>
      </c>
      <c r="B374" s="93"/>
      <c r="C374" s="67" t="s">
        <v>691</v>
      </c>
      <c r="D374" s="94" t="s">
        <v>719</v>
      </c>
      <c r="E374" s="95"/>
      <c r="F374" s="81">
        <f t="shared" ref="F374" si="161">(H374-(H374*0.015))</f>
        <v>10.342499999999999</v>
      </c>
      <c r="G374" s="9">
        <f>VLOOKUP(A374,[1]Arkusz1!I$2:J$126,2,FALSE)</f>
        <v>10.5</v>
      </c>
      <c r="H374" s="82">
        <f t="shared" ref="H374" si="162">G374</f>
        <v>10.5</v>
      </c>
      <c r="I374" s="83">
        <f t="shared" ref="I374" si="163">H374*1.025</f>
        <v>10.762499999999999</v>
      </c>
    </row>
    <row r="375" spans="1:9" customFormat="1" ht="30" customHeight="1" x14ac:dyDescent="0.25">
      <c r="A375" s="92" t="s">
        <v>665</v>
      </c>
      <c r="B375" s="93"/>
      <c r="C375" s="67" t="s">
        <v>691</v>
      </c>
      <c r="D375" s="94" t="s">
        <v>702</v>
      </c>
      <c r="E375" s="95"/>
      <c r="F375" s="81">
        <f t="shared" si="149"/>
        <v>3.1520000000000001</v>
      </c>
      <c r="G375" s="9">
        <f>VLOOKUP(A375,[1]Arkusz1!I$2:J$126,2,FALSE)</f>
        <v>3.2</v>
      </c>
      <c r="H375" s="82">
        <f t="shared" si="150"/>
        <v>3.2</v>
      </c>
      <c r="I375" s="83">
        <f t="shared" si="151"/>
        <v>3.28</v>
      </c>
    </row>
    <row r="376" spans="1:9" customFormat="1" ht="30" customHeight="1" x14ac:dyDescent="0.25">
      <c r="A376" s="92" t="s">
        <v>668</v>
      </c>
      <c r="B376" s="93"/>
      <c r="C376" s="67" t="s">
        <v>703</v>
      </c>
      <c r="D376" s="94" t="s">
        <v>704</v>
      </c>
      <c r="E376" s="95"/>
      <c r="F376" s="81">
        <f t="shared" si="149"/>
        <v>2.758</v>
      </c>
      <c r="G376" s="9">
        <f>VLOOKUP(A376,[1]Arkusz1!I$2:J$126,2,FALSE)</f>
        <v>2.8</v>
      </c>
      <c r="H376" s="82">
        <f t="shared" si="150"/>
        <v>2.8</v>
      </c>
      <c r="I376" s="83">
        <f t="shared" si="151"/>
        <v>2.8699999999999997</v>
      </c>
    </row>
    <row r="377" spans="1:9" customFormat="1" ht="30" customHeight="1" x14ac:dyDescent="0.25">
      <c r="A377" s="92" t="s">
        <v>733</v>
      </c>
      <c r="B377" s="93"/>
      <c r="C377" s="67" t="s">
        <v>703</v>
      </c>
      <c r="D377" s="94" t="s">
        <v>734</v>
      </c>
      <c r="E377" s="95"/>
      <c r="F377" s="81">
        <f t="shared" ref="F377" si="164">(H377-(H377*0.015))</f>
        <v>2.5609999999999999</v>
      </c>
      <c r="G377" s="9">
        <f>VLOOKUP(A377,[1]Arkusz1!I$2:J$126,2,FALSE)</f>
        <v>2.6</v>
      </c>
      <c r="H377" s="82">
        <f t="shared" ref="H377" si="165">G377</f>
        <v>2.6</v>
      </c>
      <c r="I377" s="83">
        <f t="shared" ref="I377" si="166">H377*1.025</f>
        <v>2.665</v>
      </c>
    </row>
    <row r="378" spans="1:9" customFormat="1" ht="30" customHeight="1" x14ac:dyDescent="0.25">
      <c r="A378" s="92" t="s">
        <v>731</v>
      </c>
      <c r="B378" s="93"/>
      <c r="C378" s="67" t="s">
        <v>703</v>
      </c>
      <c r="D378" s="94" t="s">
        <v>732</v>
      </c>
      <c r="E378" s="95"/>
      <c r="F378" s="81">
        <f t="shared" si="149"/>
        <v>5.1219999999999999</v>
      </c>
      <c r="G378" s="9">
        <f>VLOOKUP(A378,[1]Arkusz1!I$2:J$126,2,FALSE)</f>
        <v>5.2</v>
      </c>
      <c r="H378" s="82">
        <f t="shared" si="150"/>
        <v>5.2</v>
      </c>
      <c r="I378" s="83">
        <f t="shared" si="151"/>
        <v>5.33</v>
      </c>
    </row>
    <row r="379" spans="1:9" customFormat="1" ht="30" customHeight="1" x14ac:dyDescent="0.25">
      <c r="A379" s="92" t="s">
        <v>729</v>
      </c>
      <c r="B379" s="93"/>
      <c r="C379" s="67" t="s">
        <v>703</v>
      </c>
      <c r="D379" s="94" t="s">
        <v>730</v>
      </c>
      <c r="E379" s="95"/>
      <c r="F379" s="81">
        <f t="shared" ref="F379" si="167">(H379-(H379*0.015))</f>
        <v>4.1370000000000005</v>
      </c>
      <c r="G379" s="9">
        <f>VLOOKUP(A379,[1]Arkusz1!I$2:J$126,2,FALSE)</f>
        <v>4.2</v>
      </c>
      <c r="H379" s="82">
        <f t="shared" ref="H379" si="168">G379</f>
        <v>4.2</v>
      </c>
      <c r="I379" s="83">
        <f t="shared" ref="I379" si="169">H379*1.025</f>
        <v>4.3049999999999997</v>
      </c>
    </row>
    <row r="380" spans="1:9" customFormat="1" ht="30" customHeight="1" x14ac:dyDescent="0.25">
      <c r="A380" s="92" t="s">
        <v>728</v>
      </c>
      <c r="B380" s="93"/>
      <c r="C380" s="67" t="s">
        <v>703</v>
      </c>
      <c r="D380" s="94" t="s">
        <v>727</v>
      </c>
      <c r="E380" s="95"/>
      <c r="F380" s="81">
        <f t="shared" si="149"/>
        <v>5.91</v>
      </c>
      <c r="G380" s="9">
        <f>VLOOKUP(A380,[1]Arkusz1!I$2:J$126,2,FALSE)</f>
        <v>6</v>
      </c>
      <c r="H380" s="82">
        <f t="shared" si="150"/>
        <v>6</v>
      </c>
      <c r="I380" s="83">
        <f t="shared" si="151"/>
        <v>6.1499999999999995</v>
      </c>
    </row>
    <row r="381" spans="1:9" customFormat="1" ht="30" customHeight="1" x14ac:dyDescent="0.25">
      <c r="A381" s="92" t="s">
        <v>725</v>
      </c>
      <c r="B381" s="93"/>
      <c r="C381" s="67" t="s">
        <v>703</v>
      </c>
      <c r="D381" s="94" t="s">
        <v>726</v>
      </c>
      <c r="E381" s="95"/>
      <c r="F381" s="81">
        <f t="shared" ref="F381" si="170">(H381-(H381*0.015))</f>
        <v>1.4775</v>
      </c>
      <c r="G381" s="9">
        <f>VLOOKUP(A381,[1]Arkusz1!I$2:J$126,2,FALSE)</f>
        <v>1.5</v>
      </c>
      <c r="H381" s="82">
        <f t="shared" ref="H381" si="171">G381</f>
        <v>1.5</v>
      </c>
      <c r="I381" s="83">
        <f t="shared" ref="I381" si="172">H381*1.025</f>
        <v>1.5374999999999999</v>
      </c>
    </row>
    <row r="382" spans="1:9" customFormat="1" ht="30" customHeight="1" x14ac:dyDescent="0.25">
      <c r="A382" s="92" t="s">
        <v>721</v>
      </c>
      <c r="B382" s="93"/>
      <c r="C382" s="84" t="s">
        <v>705</v>
      </c>
      <c r="D382" s="94" t="s">
        <v>722</v>
      </c>
      <c r="E382" s="95"/>
      <c r="F382" s="81">
        <f t="shared" ref="F382" si="173">(H382-(H382*0.015))</f>
        <v>2.3639999999999999</v>
      </c>
      <c r="G382" s="9">
        <f>VLOOKUP(A382,[1]Arkusz1!I$2:J$126,2,FALSE)</f>
        <v>2.4</v>
      </c>
      <c r="H382" s="82">
        <f t="shared" ref="H382" si="174">G382</f>
        <v>2.4</v>
      </c>
      <c r="I382" s="83">
        <f t="shared" ref="I382" si="175">H382*1.025</f>
        <v>2.4599999999999995</v>
      </c>
    </row>
    <row r="383" spans="1:9" customFormat="1" ht="30" customHeight="1" x14ac:dyDescent="0.25">
      <c r="A383" s="92" t="s">
        <v>659</v>
      </c>
      <c r="B383" s="93"/>
      <c r="C383" s="84" t="s">
        <v>705</v>
      </c>
      <c r="D383" s="94" t="s">
        <v>706</v>
      </c>
      <c r="E383" s="95"/>
      <c r="F383" s="81">
        <f t="shared" si="149"/>
        <v>1.5760000000000001</v>
      </c>
      <c r="G383" s="9">
        <f>VLOOKUP(A383,[1]Arkusz1!I$2:J$126,2,FALSE)</f>
        <v>1.6</v>
      </c>
      <c r="H383" s="82">
        <f t="shared" si="150"/>
        <v>1.6</v>
      </c>
      <c r="I383" s="83">
        <f t="shared" si="151"/>
        <v>1.64</v>
      </c>
    </row>
    <row r="384" spans="1:9" customFormat="1" ht="30" customHeight="1" x14ac:dyDescent="0.25">
      <c r="A384" s="92" t="s">
        <v>723</v>
      </c>
      <c r="B384" s="93"/>
      <c r="C384" s="84" t="s">
        <v>705</v>
      </c>
      <c r="D384" s="94" t="s">
        <v>724</v>
      </c>
      <c r="E384" s="95"/>
      <c r="F384" s="81">
        <f t="shared" ref="F384" si="176">(H384-(H384*0.015))</f>
        <v>6.6979999999999995</v>
      </c>
      <c r="G384" s="9">
        <f>VLOOKUP(A384,[1]Arkusz1!I$2:J$126,2,FALSE)</f>
        <v>6.8</v>
      </c>
      <c r="H384" s="82">
        <f t="shared" ref="H384" si="177">G384</f>
        <v>6.8</v>
      </c>
      <c r="I384" s="83">
        <f t="shared" ref="I384" si="178">H384*1.025</f>
        <v>6.9699999999999989</v>
      </c>
    </row>
    <row r="385" spans="1:10" customFormat="1" ht="30" customHeight="1" x14ac:dyDescent="0.25">
      <c r="A385" s="92" t="s">
        <v>764</v>
      </c>
      <c r="B385" s="93"/>
      <c r="C385" s="84" t="s">
        <v>763</v>
      </c>
      <c r="D385" s="94" t="s">
        <v>767</v>
      </c>
      <c r="E385" s="95"/>
      <c r="F385" s="81">
        <f t="shared" ref="F385:F400" si="179">(H385-(H385*0.015))</f>
        <v>5.7130000000000001</v>
      </c>
      <c r="G385" s="9">
        <f>VLOOKUP(A385,[1]Arkusz1!I$2:J$126,2,FALSE)</f>
        <v>5.8</v>
      </c>
      <c r="H385" s="82">
        <f t="shared" ref="H385:H400" si="180">G385</f>
        <v>5.8</v>
      </c>
      <c r="I385" s="83">
        <f t="shared" ref="I385:I400" si="181">H385*1.025</f>
        <v>5.9449999999999994</v>
      </c>
      <c r="J385" s="89"/>
    </row>
    <row r="386" spans="1:10" customFormat="1" ht="30" customHeight="1" x14ac:dyDescent="0.25">
      <c r="A386" s="92" t="s">
        <v>765</v>
      </c>
      <c r="B386" s="93"/>
      <c r="C386" s="84" t="s">
        <v>763</v>
      </c>
      <c r="D386" s="94" t="s">
        <v>768</v>
      </c>
      <c r="E386" s="95"/>
      <c r="F386" s="81">
        <f t="shared" si="179"/>
        <v>7.4859999999999998</v>
      </c>
      <c r="G386" s="9">
        <f>VLOOKUP(A386,[1]Arkusz1!I$2:J$126,2,FALSE)</f>
        <v>7.6</v>
      </c>
      <c r="H386" s="82">
        <f t="shared" si="180"/>
        <v>7.6</v>
      </c>
      <c r="I386" s="83">
        <f t="shared" si="181"/>
        <v>7.7899999999999991</v>
      </c>
      <c r="J386" s="89"/>
    </row>
    <row r="387" spans="1:10" customFormat="1" ht="30" customHeight="1" x14ac:dyDescent="0.25">
      <c r="A387" s="92" t="s">
        <v>766</v>
      </c>
      <c r="B387" s="93"/>
      <c r="C387" s="84" t="s">
        <v>763</v>
      </c>
      <c r="D387" s="94" t="s">
        <v>769</v>
      </c>
      <c r="E387" s="95"/>
      <c r="F387" s="81">
        <f t="shared" si="179"/>
        <v>6.7965</v>
      </c>
      <c r="G387" s="9">
        <f>VLOOKUP(A387,[1]Arkusz1!I$2:J$126,2,FALSE)</f>
        <v>6.9</v>
      </c>
      <c r="H387" s="82">
        <f t="shared" si="180"/>
        <v>6.9</v>
      </c>
      <c r="I387" s="83">
        <f t="shared" si="181"/>
        <v>7.0724999999999998</v>
      </c>
      <c r="J387" s="89"/>
    </row>
    <row r="388" spans="1:10" customFormat="1" ht="30" customHeight="1" x14ac:dyDescent="0.25">
      <c r="A388" s="92" t="s">
        <v>757</v>
      </c>
      <c r="B388" s="93"/>
      <c r="C388" s="84" t="s">
        <v>756</v>
      </c>
      <c r="D388" s="94" t="s">
        <v>770</v>
      </c>
      <c r="E388" s="95"/>
      <c r="F388" s="81">
        <f t="shared" si="179"/>
        <v>14.184000000000001</v>
      </c>
      <c r="G388" s="9">
        <f>VLOOKUP(A388,[1]Arkusz1!I$2:J$126,2,FALSE)</f>
        <v>14.4</v>
      </c>
      <c r="H388" s="82">
        <f t="shared" si="180"/>
        <v>14.4</v>
      </c>
      <c r="I388" s="83">
        <f t="shared" si="181"/>
        <v>14.76</v>
      </c>
      <c r="J388" s="89"/>
    </row>
    <row r="389" spans="1:10" customFormat="1" ht="30" customHeight="1" x14ac:dyDescent="0.25">
      <c r="A389" s="92" t="s">
        <v>758</v>
      </c>
      <c r="B389" s="93"/>
      <c r="C389" s="84" t="s">
        <v>756</v>
      </c>
      <c r="D389" s="94" t="s">
        <v>771</v>
      </c>
      <c r="E389" s="95"/>
      <c r="F389" s="81">
        <f t="shared" si="179"/>
        <v>9.0619999999999994</v>
      </c>
      <c r="G389" s="9">
        <f>VLOOKUP(A389,[1]Arkusz1!I$2:J$126,2,FALSE)</f>
        <v>9.1999999999999993</v>
      </c>
      <c r="H389" s="82">
        <f t="shared" si="180"/>
        <v>9.1999999999999993</v>
      </c>
      <c r="I389" s="83">
        <f t="shared" si="181"/>
        <v>9.4299999999999979</v>
      </c>
      <c r="J389" s="89"/>
    </row>
    <row r="390" spans="1:10" customFormat="1" ht="30" customHeight="1" x14ac:dyDescent="0.25">
      <c r="A390" s="92" t="s">
        <v>759</v>
      </c>
      <c r="B390" s="93"/>
      <c r="C390" s="84" t="s">
        <v>756</v>
      </c>
      <c r="D390" s="94" t="s">
        <v>772</v>
      </c>
      <c r="E390" s="95"/>
      <c r="F390" s="81">
        <f t="shared" si="179"/>
        <v>6.9935</v>
      </c>
      <c r="G390" s="9">
        <f>VLOOKUP(A390,[1]Arkusz1!I$2:J$126,2,FALSE)</f>
        <v>7.1</v>
      </c>
      <c r="H390" s="82">
        <f t="shared" si="180"/>
        <v>7.1</v>
      </c>
      <c r="I390" s="83">
        <f t="shared" si="181"/>
        <v>7.277499999999999</v>
      </c>
      <c r="J390" s="89"/>
    </row>
    <row r="391" spans="1:10" customFormat="1" ht="30" customHeight="1" x14ac:dyDescent="0.25">
      <c r="A391" s="92" t="s">
        <v>760</v>
      </c>
      <c r="B391" s="93"/>
      <c r="C391" s="84" t="s">
        <v>756</v>
      </c>
      <c r="D391" s="94" t="s">
        <v>773</v>
      </c>
      <c r="E391" s="95"/>
      <c r="F391" s="81">
        <f t="shared" si="179"/>
        <v>9.1605000000000008</v>
      </c>
      <c r="G391" s="9">
        <f>VLOOKUP(A391,[1]Arkusz1!I$2:J$126,2,FALSE)</f>
        <v>9.3000000000000007</v>
      </c>
      <c r="H391" s="82">
        <f t="shared" si="180"/>
        <v>9.3000000000000007</v>
      </c>
      <c r="I391" s="83">
        <f t="shared" si="181"/>
        <v>9.5325000000000006</v>
      </c>
      <c r="J391" s="89"/>
    </row>
    <row r="392" spans="1:10" customFormat="1" ht="30" customHeight="1" x14ac:dyDescent="0.25">
      <c r="A392" s="92" t="s">
        <v>761</v>
      </c>
      <c r="B392" s="93"/>
      <c r="C392" s="84" t="s">
        <v>756</v>
      </c>
      <c r="D392" s="94" t="s">
        <v>774</v>
      </c>
      <c r="E392" s="95"/>
      <c r="F392" s="81">
        <f t="shared" si="179"/>
        <v>17.4345</v>
      </c>
      <c r="G392" s="9">
        <f>VLOOKUP(A392,[1]Arkusz1!I$2:J$126,2,FALSE)</f>
        <v>17.7</v>
      </c>
      <c r="H392" s="82">
        <f t="shared" si="180"/>
        <v>17.7</v>
      </c>
      <c r="I392" s="83">
        <f t="shared" si="181"/>
        <v>18.142499999999998</v>
      </c>
      <c r="J392" s="89"/>
    </row>
    <row r="393" spans="1:10" customFormat="1" ht="30" customHeight="1" x14ac:dyDescent="0.25">
      <c r="A393" s="92" t="s">
        <v>762</v>
      </c>
      <c r="B393" s="93"/>
      <c r="C393" s="84" t="s">
        <v>756</v>
      </c>
      <c r="D393" s="94" t="s">
        <v>775</v>
      </c>
      <c r="E393" s="95"/>
      <c r="F393" s="81">
        <f t="shared" si="179"/>
        <v>9.0619999999999994</v>
      </c>
      <c r="G393" s="9">
        <f>VLOOKUP(A393,[1]Arkusz1!I$2:J$126,2,FALSE)</f>
        <v>9.1999999999999993</v>
      </c>
      <c r="H393" s="82">
        <f t="shared" si="180"/>
        <v>9.1999999999999993</v>
      </c>
      <c r="I393" s="83">
        <f t="shared" si="181"/>
        <v>9.4299999999999979</v>
      </c>
      <c r="J393" s="89"/>
    </row>
    <row r="394" spans="1:10" customFormat="1" ht="30" customHeight="1" x14ac:dyDescent="0.25">
      <c r="A394" s="92" t="s">
        <v>751</v>
      </c>
      <c r="B394" s="93"/>
      <c r="C394" s="84" t="s">
        <v>750</v>
      </c>
      <c r="D394" s="94" t="s">
        <v>776</v>
      </c>
      <c r="E394" s="95"/>
      <c r="F394" s="81">
        <f t="shared" si="179"/>
        <v>15.366</v>
      </c>
      <c r="G394" s="9">
        <f>VLOOKUP(A394,[1]Arkusz1!I$2:J$126,2,FALSE)</f>
        <v>15.6</v>
      </c>
      <c r="H394" s="82">
        <f t="shared" si="180"/>
        <v>15.6</v>
      </c>
      <c r="I394" s="83">
        <f t="shared" si="181"/>
        <v>15.989999999999998</v>
      </c>
      <c r="J394" s="89"/>
    </row>
    <row r="395" spans="1:10" customFormat="1" ht="30" customHeight="1" x14ac:dyDescent="0.25">
      <c r="A395" s="92" t="s">
        <v>752</v>
      </c>
      <c r="B395" s="93"/>
      <c r="C395" s="84" t="s">
        <v>750</v>
      </c>
      <c r="D395" s="94" t="s">
        <v>777</v>
      </c>
      <c r="E395" s="95"/>
      <c r="F395" s="81">
        <f t="shared" si="179"/>
        <v>19.404499999999999</v>
      </c>
      <c r="G395" s="9">
        <f>VLOOKUP(A395,[1]Arkusz1!I$2:J$126,2,FALSE)</f>
        <v>19.7</v>
      </c>
      <c r="H395" s="82">
        <f t="shared" si="180"/>
        <v>19.7</v>
      </c>
      <c r="I395" s="83">
        <f t="shared" si="181"/>
        <v>20.192499999999999</v>
      </c>
      <c r="J395" s="89"/>
    </row>
    <row r="396" spans="1:10" customFormat="1" ht="30" customHeight="1" x14ac:dyDescent="0.25">
      <c r="A396" s="92" t="s">
        <v>753</v>
      </c>
      <c r="B396" s="93"/>
      <c r="C396" s="84" t="s">
        <v>750</v>
      </c>
      <c r="D396" s="94" t="s">
        <v>778</v>
      </c>
      <c r="E396" s="95"/>
      <c r="F396" s="81">
        <f t="shared" si="179"/>
        <v>25.9055</v>
      </c>
      <c r="G396" s="9">
        <f>VLOOKUP(A396,[1]Arkusz1!I$2:J$126,2,FALSE)</f>
        <v>26.3</v>
      </c>
      <c r="H396" s="82">
        <f t="shared" si="180"/>
        <v>26.3</v>
      </c>
      <c r="I396" s="83">
        <f t="shared" si="181"/>
        <v>26.9575</v>
      </c>
      <c r="J396" s="89"/>
    </row>
    <row r="397" spans="1:10" customFormat="1" ht="30" customHeight="1" x14ac:dyDescent="0.25">
      <c r="A397" s="92" t="s">
        <v>754</v>
      </c>
      <c r="B397" s="93"/>
      <c r="C397" s="84" t="s">
        <v>750</v>
      </c>
      <c r="D397" s="94" t="s">
        <v>779</v>
      </c>
      <c r="E397" s="95"/>
      <c r="F397" s="81">
        <f t="shared" si="179"/>
        <v>19.798500000000001</v>
      </c>
      <c r="G397" s="9">
        <f>VLOOKUP(A397,[1]Arkusz1!I$2:J$126,2,FALSE)</f>
        <v>20.100000000000001</v>
      </c>
      <c r="H397" s="82">
        <f t="shared" si="180"/>
        <v>20.100000000000001</v>
      </c>
      <c r="I397" s="83">
        <f t="shared" si="181"/>
        <v>20.602499999999999</v>
      </c>
      <c r="J397" s="89"/>
    </row>
    <row r="398" spans="1:10" customFormat="1" ht="30" customHeight="1" x14ac:dyDescent="0.25">
      <c r="A398" s="92" t="s">
        <v>755</v>
      </c>
      <c r="B398" s="93"/>
      <c r="C398" s="84" t="s">
        <v>750</v>
      </c>
      <c r="D398" s="94" t="s">
        <v>780</v>
      </c>
      <c r="E398" s="95"/>
      <c r="F398" s="81">
        <f t="shared" si="179"/>
        <v>27.58</v>
      </c>
      <c r="G398" s="9">
        <f>VLOOKUP(A398,[1]Arkusz1!I$2:J$126,2,FALSE)</f>
        <v>28</v>
      </c>
      <c r="H398" s="82">
        <f t="shared" si="180"/>
        <v>28</v>
      </c>
      <c r="I398" s="83">
        <f t="shared" si="181"/>
        <v>28.699999999999996</v>
      </c>
      <c r="J398" s="89"/>
    </row>
    <row r="399" spans="1:10" customFormat="1" ht="30" customHeight="1" x14ac:dyDescent="0.25">
      <c r="A399" s="92" t="s">
        <v>748</v>
      </c>
      <c r="B399" s="93"/>
      <c r="C399" s="84" t="s">
        <v>747</v>
      </c>
      <c r="D399" s="94" t="s">
        <v>781</v>
      </c>
      <c r="E399" s="95"/>
      <c r="F399" s="81">
        <f t="shared" si="179"/>
        <v>13.001999999999999</v>
      </c>
      <c r="G399" s="9">
        <f>VLOOKUP(A399,[1]Arkusz1!I$2:J$126,2,FALSE)</f>
        <v>13.2</v>
      </c>
      <c r="H399" s="82">
        <f t="shared" si="180"/>
        <v>13.2</v>
      </c>
      <c r="I399" s="83">
        <f t="shared" si="181"/>
        <v>13.529999999999998</v>
      </c>
      <c r="J399" s="89"/>
    </row>
    <row r="400" spans="1:10" customFormat="1" ht="30" customHeight="1" x14ac:dyDescent="0.25">
      <c r="A400" s="92" t="s">
        <v>749</v>
      </c>
      <c r="B400" s="93"/>
      <c r="C400" s="84" t="s">
        <v>747</v>
      </c>
      <c r="D400" s="94" t="s">
        <v>782</v>
      </c>
      <c r="E400" s="95"/>
      <c r="F400" s="81">
        <f t="shared" si="179"/>
        <v>12.7065</v>
      </c>
      <c r="G400" s="9">
        <f>VLOOKUP(A400,[1]Arkusz1!I$2:J$126,2,FALSE)</f>
        <v>12.9</v>
      </c>
      <c r="H400" s="82">
        <f t="shared" si="180"/>
        <v>12.9</v>
      </c>
      <c r="I400" s="83">
        <f t="shared" si="181"/>
        <v>13.222499999999998</v>
      </c>
      <c r="J400" s="89"/>
    </row>
    <row r="401" spans="1:10" customFormat="1" ht="20.25" customHeight="1" x14ac:dyDescent="0.25">
      <c r="A401" s="140" t="s">
        <v>669</v>
      </c>
      <c r="B401" s="140"/>
      <c r="C401" s="140"/>
      <c r="D401" s="140"/>
      <c r="E401" s="140"/>
      <c r="F401" s="140"/>
      <c r="G401" s="140"/>
      <c r="H401" s="140"/>
      <c r="I401" s="140"/>
    </row>
    <row r="402" spans="1:10" ht="15.75" customHeight="1" thickBot="1" x14ac:dyDescent="0.25">
      <c r="A402" s="62"/>
      <c r="B402" s="63"/>
      <c r="C402" s="64"/>
      <c r="D402" s="64"/>
      <c r="E402" s="65"/>
      <c r="F402" s="66"/>
      <c r="G402" s="66"/>
      <c r="H402" s="66"/>
      <c r="I402" s="66"/>
    </row>
    <row r="403" spans="1:10" ht="30" customHeight="1" thickBot="1" x14ac:dyDescent="0.25">
      <c r="A403" s="107" t="s">
        <v>614</v>
      </c>
      <c r="B403" s="107"/>
      <c r="C403" s="107"/>
      <c r="D403" s="107"/>
      <c r="E403" s="107"/>
      <c r="F403" s="108" t="s">
        <v>0</v>
      </c>
      <c r="G403" s="109" t="s">
        <v>1</v>
      </c>
      <c r="H403" s="110" t="s">
        <v>2</v>
      </c>
      <c r="I403" s="110"/>
    </row>
    <row r="404" spans="1:10" ht="30" customHeight="1" thickBot="1" x14ac:dyDescent="0.25">
      <c r="A404" s="107"/>
      <c r="B404" s="107"/>
      <c r="C404" s="107"/>
      <c r="D404" s="107"/>
      <c r="E404" s="107"/>
      <c r="F404" s="108"/>
      <c r="G404" s="109"/>
      <c r="H404" s="17" t="s">
        <v>3</v>
      </c>
      <c r="I404" s="17" t="s">
        <v>4</v>
      </c>
    </row>
    <row r="405" spans="1:10" ht="18.75" customHeight="1" x14ac:dyDescent="0.2">
      <c r="F405" s="111"/>
      <c r="G405" s="111"/>
      <c r="H405" s="111"/>
      <c r="I405" s="111"/>
    </row>
    <row r="406" spans="1:10" ht="39.75" customHeight="1" x14ac:dyDescent="0.2">
      <c r="A406" s="92" t="s">
        <v>807</v>
      </c>
      <c r="B406" s="93"/>
      <c r="C406" s="84" t="s">
        <v>809</v>
      </c>
      <c r="D406" s="94" t="s">
        <v>626</v>
      </c>
      <c r="E406" s="96"/>
      <c r="F406" s="68">
        <f t="shared" ref="F406" si="182">(H406-(H406*0.015))</f>
        <v>24.821999999999999</v>
      </c>
      <c r="G406" s="9">
        <v>25.2</v>
      </c>
      <c r="H406" s="68">
        <f t="shared" ref="H406" si="183">G406</f>
        <v>25.2</v>
      </c>
      <c r="I406" s="72">
        <f t="shared" ref="I406" si="184">H406*1.025</f>
        <v>25.83</v>
      </c>
    </row>
    <row r="407" spans="1:10" ht="39.75" customHeight="1" x14ac:dyDescent="0.2">
      <c r="A407" s="92" t="s">
        <v>808</v>
      </c>
      <c r="B407" s="93"/>
      <c r="C407" s="84" t="s">
        <v>810</v>
      </c>
      <c r="D407" s="94" t="s">
        <v>626</v>
      </c>
      <c r="E407" s="96"/>
      <c r="F407" s="68">
        <f t="shared" ref="F407" si="185">(H407-(H407*0.015))</f>
        <v>26.201000000000001</v>
      </c>
      <c r="G407" s="9">
        <v>26.6</v>
      </c>
      <c r="H407" s="68">
        <f t="shared" ref="H407" si="186">G407</f>
        <v>26.6</v>
      </c>
      <c r="I407" s="72">
        <f t="shared" ref="I407" si="187">H407*1.025</f>
        <v>27.265000000000001</v>
      </c>
    </row>
    <row r="408" spans="1:10" ht="39" customHeight="1" x14ac:dyDescent="0.2">
      <c r="A408" s="127" t="s">
        <v>707</v>
      </c>
      <c r="B408" s="127"/>
      <c r="C408" s="52" t="s">
        <v>615</v>
      </c>
      <c r="D408" s="124" t="s">
        <v>626</v>
      </c>
      <c r="E408" s="124"/>
      <c r="F408" s="55">
        <f t="shared" ref="F408:F413" si="188">(H408-(H408*0.015))</f>
        <v>22.359500000000001</v>
      </c>
      <c r="G408" s="9">
        <v>22.7</v>
      </c>
      <c r="H408" s="55">
        <f t="shared" ref="H408:H412" si="189">G408</f>
        <v>22.7</v>
      </c>
      <c r="I408" s="55">
        <f t="shared" ref="I408:I413" si="190">H408*1.025</f>
        <v>23.267499999999998</v>
      </c>
    </row>
    <row r="409" spans="1:10" ht="39" customHeight="1" x14ac:dyDescent="0.2">
      <c r="A409" s="127" t="s">
        <v>708</v>
      </c>
      <c r="B409" s="127"/>
      <c r="C409" s="52" t="s">
        <v>616</v>
      </c>
      <c r="D409" s="124" t="s">
        <v>626</v>
      </c>
      <c r="E409" s="124"/>
      <c r="F409" s="55">
        <f t="shared" si="188"/>
        <v>25.1175</v>
      </c>
      <c r="G409" s="9">
        <v>25.5</v>
      </c>
      <c r="H409" s="55">
        <f t="shared" si="189"/>
        <v>25.5</v>
      </c>
      <c r="I409" s="55">
        <f t="shared" si="190"/>
        <v>26.137499999999999</v>
      </c>
    </row>
    <row r="410" spans="1:10" ht="39" customHeight="1" x14ac:dyDescent="0.2">
      <c r="A410" s="127" t="s">
        <v>622</v>
      </c>
      <c r="B410" s="127"/>
      <c r="C410" s="52" t="s">
        <v>617</v>
      </c>
      <c r="D410" s="124" t="s">
        <v>624</v>
      </c>
      <c r="E410" s="124"/>
      <c r="F410" s="55">
        <f t="shared" si="188"/>
        <v>34.081000000000003</v>
      </c>
      <c r="G410" s="9">
        <v>34.6</v>
      </c>
      <c r="H410" s="55">
        <f t="shared" si="189"/>
        <v>34.6</v>
      </c>
      <c r="I410" s="55">
        <f t="shared" si="190"/>
        <v>35.464999999999996</v>
      </c>
    </row>
    <row r="411" spans="1:10" ht="39" customHeight="1" x14ac:dyDescent="0.2">
      <c r="A411" s="92" t="s">
        <v>677</v>
      </c>
      <c r="B411" s="93"/>
      <c r="C411" s="52" t="s">
        <v>676</v>
      </c>
      <c r="D411" s="94" t="s">
        <v>678</v>
      </c>
      <c r="E411" s="96"/>
      <c r="F411" s="55">
        <f t="shared" si="188"/>
        <v>38.414999999999999</v>
      </c>
      <c r="G411" s="9">
        <v>39</v>
      </c>
      <c r="H411" s="55">
        <f t="shared" ref="H411" si="191">G411</f>
        <v>39</v>
      </c>
      <c r="I411" s="71">
        <f t="shared" ref="I411" si="192">H411*1.025</f>
        <v>39.974999999999994</v>
      </c>
    </row>
    <row r="412" spans="1:10" ht="39" customHeight="1" x14ac:dyDescent="0.2">
      <c r="A412" s="92" t="s">
        <v>620</v>
      </c>
      <c r="B412" s="93"/>
      <c r="C412" s="67" t="s">
        <v>619</v>
      </c>
      <c r="D412" s="125" t="s">
        <v>625</v>
      </c>
      <c r="E412" s="126"/>
      <c r="F412" s="55">
        <f t="shared" si="188"/>
        <v>47.575499999999998</v>
      </c>
      <c r="G412" s="9">
        <v>48.3</v>
      </c>
      <c r="H412" s="55">
        <f t="shared" si="189"/>
        <v>48.3</v>
      </c>
      <c r="I412" s="71">
        <f t="shared" si="190"/>
        <v>49.507499999999993</v>
      </c>
    </row>
    <row r="413" spans="1:10" ht="39" customHeight="1" x14ac:dyDescent="0.2">
      <c r="A413" s="92" t="s">
        <v>621</v>
      </c>
      <c r="B413" s="93"/>
      <c r="C413" s="52" t="s">
        <v>618</v>
      </c>
      <c r="D413" s="125" t="s">
        <v>625</v>
      </c>
      <c r="E413" s="126"/>
      <c r="F413" s="55">
        <f t="shared" si="188"/>
        <v>38.414999999999999</v>
      </c>
      <c r="G413" s="9">
        <v>39</v>
      </c>
      <c r="H413" s="55">
        <f>G413</f>
        <v>39</v>
      </c>
      <c r="I413" s="71">
        <f t="shared" si="190"/>
        <v>39.974999999999994</v>
      </c>
    </row>
    <row r="414" spans="1:10" ht="39" customHeight="1" x14ac:dyDescent="0.2">
      <c r="A414" s="92" t="s">
        <v>784</v>
      </c>
      <c r="B414" s="93"/>
      <c r="C414" s="52" t="s">
        <v>783</v>
      </c>
      <c r="D414" s="94" t="s">
        <v>786</v>
      </c>
      <c r="E414" s="96"/>
      <c r="F414" s="55">
        <f t="shared" ref="F414:F415" si="193">(H414-(H414*0.015))</f>
        <v>58.804500000000004</v>
      </c>
      <c r="G414" s="9">
        <v>59.7</v>
      </c>
      <c r="H414" s="55">
        <f t="shared" ref="H414:H415" si="194">G414</f>
        <v>59.7</v>
      </c>
      <c r="I414" s="71">
        <f t="shared" ref="I414:I415" si="195">H414*1.025</f>
        <v>61.192499999999995</v>
      </c>
      <c r="J414" s="86"/>
    </row>
    <row r="415" spans="1:10" ht="39" customHeight="1" x14ac:dyDescent="0.2">
      <c r="A415" s="92" t="s">
        <v>785</v>
      </c>
      <c r="B415" s="93"/>
      <c r="C415" s="52" t="s">
        <v>783</v>
      </c>
      <c r="D415" s="94" t="s">
        <v>787</v>
      </c>
      <c r="E415" s="96"/>
      <c r="F415" s="55">
        <f t="shared" si="193"/>
        <v>56.933</v>
      </c>
      <c r="G415" s="9">
        <v>57.8</v>
      </c>
      <c r="H415" s="55">
        <f t="shared" si="194"/>
        <v>57.8</v>
      </c>
      <c r="I415" s="71">
        <f t="shared" si="195"/>
        <v>59.24499999999999</v>
      </c>
      <c r="J415" s="86"/>
    </row>
    <row r="416" spans="1:10" ht="39" hidden="1" customHeight="1" x14ac:dyDescent="0.2">
      <c r="A416" s="92" t="s">
        <v>813</v>
      </c>
      <c r="B416" s="93"/>
      <c r="C416" s="52" t="s">
        <v>811</v>
      </c>
      <c r="D416" s="94" t="s">
        <v>787</v>
      </c>
      <c r="E416" s="96"/>
      <c r="F416" s="55">
        <f t="shared" ref="F416:F417" si="196">(H416-(H416*0.015))</f>
        <v>56.933</v>
      </c>
      <c r="G416" s="9">
        <v>57.8</v>
      </c>
      <c r="H416" s="55">
        <f t="shared" ref="H416:H417" si="197">G416</f>
        <v>57.8</v>
      </c>
      <c r="I416" s="71">
        <f t="shared" ref="I416:I417" si="198">H416*1.025</f>
        <v>59.24499999999999</v>
      </c>
      <c r="J416" s="86"/>
    </row>
    <row r="417" spans="1:10" ht="39" customHeight="1" x14ac:dyDescent="0.2">
      <c r="A417" s="92" t="s">
        <v>814</v>
      </c>
      <c r="B417" s="93"/>
      <c r="C417" s="52" t="s">
        <v>812</v>
      </c>
      <c r="D417" s="94" t="s">
        <v>815</v>
      </c>
      <c r="E417" s="96"/>
      <c r="F417" s="55">
        <f t="shared" si="196"/>
        <v>22.655000000000001</v>
      </c>
      <c r="G417" s="9">
        <v>23</v>
      </c>
      <c r="H417" s="55">
        <f t="shared" si="197"/>
        <v>23</v>
      </c>
      <c r="I417" s="71">
        <f t="shared" si="198"/>
        <v>23.574999999999999</v>
      </c>
      <c r="J417" s="86"/>
    </row>
    <row r="418" spans="1:10" ht="39" customHeight="1" x14ac:dyDescent="0.2">
      <c r="A418" s="92" t="s">
        <v>813</v>
      </c>
      <c r="B418" s="93"/>
      <c r="C418" s="52" t="s">
        <v>811</v>
      </c>
      <c r="D418" s="94" t="s">
        <v>816</v>
      </c>
      <c r="E418" s="96"/>
      <c r="F418" s="55">
        <f>(H418-(H418*0.015))</f>
        <v>14.676500000000001</v>
      </c>
      <c r="G418" s="9">
        <v>14.9</v>
      </c>
      <c r="H418" s="55">
        <f>G418</f>
        <v>14.9</v>
      </c>
      <c r="I418" s="71">
        <f>H418*1.025</f>
        <v>15.272499999999999</v>
      </c>
      <c r="J418" s="86"/>
    </row>
    <row r="419" spans="1:10" ht="30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10" ht="30" hidden="1" customHeight="1" x14ac:dyDescent="0.2">
      <c r="A420" s="112" t="s">
        <v>410</v>
      </c>
      <c r="B420" s="113"/>
      <c r="C420" s="113"/>
      <c r="D420" s="113"/>
      <c r="E420" s="114"/>
      <c r="F420" s="118" t="s">
        <v>0</v>
      </c>
      <c r="G420" s="120" t="s">
        <v>1</v>
      </c>
      <c r="H420" s="122" t="s">
        <v>2</v>
      </c>
      <c r="I420" s="123"/>
    </row>
    <row r="421" spans="1:10" ht="30" hidden="1" customHeight="1" x14ac:dyDescent="0.2">
      <c r="A421" s="115"/>
      <c r="B421" s="116"/>
      <c r="C421" s="116"/>
      <c r="D421" s="116"/>
      <c r="E421" s="117"/>
      <c r="F421" s="119"/>
      <c r="G421" s="121"/>
      <c r="H421" s="17" t="s">
        <v>3</v>
      </c>
      <c r="I421" s="17" t="s">
        <v>4</v>
      </c>
    </row>
    <row r="422" spans="1:10" ht="17.25" hidden="1" customHeight="1" x14ac:dyDescent="0.2"/>
    <row r="423" spans="1:10" ht="30" hidden="1" customHeight="1" x14ac:dyDescent="0.2">
      <c r="A423" s="19" t="s">
        <v>424</v>
      </c>
      <c r="B423" s="19" t="s">
        <v>425</v>
      </c>
      <c r="C423" s="18" t="s">
        <v>138</v>
      </c>
      <c r="D423" s="20" t="s">
        <v>191</v>
      </c>
      <c r="E423" s="8" t="s">
        <v>18</v>
      </c>
      <c r="F423" s="9">
        <f t="shared" ref="F423:F430" si="199">ROUND(H423-(H423*0.015),1)</f>
        <v>85.2</v>
      </c>
      <c r="G423" s="9">
        <v>86.5</v>
      </c>
      <c r="H423" s="9">
        <f t="shared" ref="H423:H430" si="200">G423</f>
        <v>86.5</v>
      </c>
      <c r="I423" s="9">
        <f t="shared" ref="I423:I430" si="201">ROUND(H423*1.025,1)</f>
        <v>88.7</v>
      </c>
    </row>
    <row r="424" spans="1:10" ht="30" hidden="1" customHeight="1" x14ac:dyDescent="0.2">
      <c r="A424" s="19" t="s">
        <v>556</v>
      </c>
      <c r="B424" s="19" t="s">
        <v>557</v>
      </c>
      <c r="C424" s="18" t="s">
        <v>90</v>
      </c>
      <c r="D424" s="20" t="s">
        <v>191</v>
      </c>
      <c r="E424" s="8" t="s">
        <v>53</v>
      </c>
      <c r="F424" s="9">
        <f t="shared" si="199"/>
        <v>72.7</v>
      </c>
      <c r="G424" s="9">
        <v>73.8</v>
      </c>
      <c r="H424" s="9">
        <f t="shared" si="200"/>
        <v>73.8</v>
      </c>
      <c r="I424" s="9">
        <f t="shared" si="201"/>
        <v>75.599999999999994</v>
      </c>
    </row>
    <row r="425" spans="1:10" ht="30" hidden="1" customHeight="1" x14ac:dyDescent="0.2">
      <c r="A425" s="19" t="s">
        <v>558</v>
      </c>
      <c r="B425" s="19" t="s">
        <v>559</v>
      </c>
      <c r="C425" s="18" t="s">
        <v>95</v>
      </c>
      <c r="D425" s="20" t="s">
        <v>191</v>
      </c>
      <c r="E425" s="8" t="s">
        <v>96</v>
      </c>
      <c r="F425" s="9">
        <f t="shared" si="199"/>
        <v>147.6</v>
      </c>
      <c r="G425" s="9">
        <v>149.80000000000001</v>
      </c>
      <c r="H425" s="9">
        <f t="shared" si="200"/>
        <v>149.80000000000001</v>
      </c>
      <c r="I425" s="9">
        <f t="shared" si="201"/>
        <v>153.5</v>
      </c>
    </row>
    <row r="426" spans="1:10" ht="30" hidden="1" customHeight="1" x14ac:dyDescent="0.2">
      <c r="A426" s="19">
        <v>14013</v>
      </c>
      <c r="B426" s="19" t="s">
        <v>555</v>
      </c>
      <c r="C426" s="18" t="s">
        <v>164</v>
      </c>
      <c r="D426" s="20" t="s">
        <v>191</v>
      </c>
      <c r="E426" s="8" t="s">
        <v>18</v>
      </c>
      <c r="F426" s="9">
        <f t="shared" si="199"/>
        <v>15.6</v>
      </c>
      <c r="G426" s="9">
        <v>15.8</v>
      </c>
      <c r="H426" s="9">
        <f t="shared" si="200"/>
        <v>15.8</v>
      </c>
      <c r="I426" s="9">
        <f t="shared" si="201"/>
        <v>16.2</v>
      </c>
    </row>
    <row r="427" spans="1:10" ht="30" hidden="1" customHeight="1" x14ac:dyDescent="0.2">
      <c r="A427" s="19" t="s">
        <v>421</v>
      </c>
      <c r="B427" s="19" t="s">
        <v>422</v>
      </c>
      <c r="C427" s="18" t="s">
        <v>423</v>
      </c>
      <c r="D427" s="20" t="s">
        <v>191</v>
      </c>
      <c r="E427" s="8" t="s">
        <v>18</v>
      </c>
      <c r="F427" s="9">
        <f t="shared" si="199"/>
        <v>102.9</v>
      </c>
      <c r="G427" s="9">
        <v>104.5</v>
      </c>
      <c r="H427" s="9">
        <f t="shared" si="200"/>
        <v>104.5</v>
      </c>
      <c r="I427" s="9">
        <f t="shared" si="201"/>
        <v>107.1</v>
      </c>
    </row>
    <row r="428" spans="1:10" ht="30" hidden="1" customHeight="1" x14ac:dyDescent="0.2">
      <c r="A428" s="19" t="s">
        <v>195</v>
      </c>
      <c r="B428" s="19" t="s">
        <v>196</v>
      </c>
      <c r="C428" s="18" t="s">
        <v>197</v>
      </c>
      <c r="D428" s="20" t="s">
        <v>191</v>
      </c>
      <c r="E428" s="8" t="s">
        <v>18</v>
      </c>
      <c r="F428" s="9">
        <f t="shared" si="199"/>
        <v>104.3</v>
      </c>
      <c r="G428" s="9">
        <v>105.9</v>
      </c>
      <c r="H428" s="9">
        <f t="shared" si="200"/>
        <v>105.9</v>
      </c>
      <c r="I428" s="9">
        <f t="shared" si="201"/>
        <v>108.5</v>
      </c>
    </row>
    <row r="429" spans="1:10" ht="30" hidden="1" customHeight="1" x14ac:dyDescent="0.2">
      <c r="A429" s="19" t="s">
        <v>198</v>
      </c>
      <c r="B429" s="19" t="s">
        <v>199</v>
      </c>
      <c r="C429" s="18" t="s">
        <v>200</v>
      </c>
      <c r="D429" s="20" t="s">
        <v>191</v>
      </c>
      <c r="E429" s="8" t="s">
        <v>18</v>
      </c>
      <c r="F429" s="9">
        <f t="shared" si="199"/>
        <v>125.6</v>
      </c>
      <c r="G429" s="9">
        <v>127.5</v>
      </c>
      <c r="H429" s="9">
        <f t="shared" si="200"/>
        <v>127.5</v>
      </c>
      <c r="I429" s="9">
        <f t="shared" si="201"/>
        <v>130.69999999999999</v>
      </c>
    </row>
    <row r="430" spans="1:10" ht="30" hidden="1" customHeight="1" x14ac:dyDescent="0.2">
      <c r="A430" s="19" t="s">
        <v>419</v>
      </c>
      <c r="B430" s="19" t="s">
        <v>420</v>
      </c>
      <c r="C430" s="18" t="s">
        <v>87</v>
      </c>
      <c r="D430" s="20" t="s">
        <v>191</v>
      </c>
      <c r="E430" s="8" t="s">
        <v>18</v>
      </c>
      <c r="F430" s="9">
        <f t="shared" si="199"/>
        <v>67.599999999999994</v>
      </c>
      <c r="G430" s="9">
        <v>68.599999999999994</v>
      </c>
      <c r="H430" s="9">
        <f t="shared" si="200"/>
        <v>68.599999999999994</v>
      </c>
      <c r="I430" s="9">
        <f t="shared" si="201"/>
        <v>70.3</v>
      </c>
    </row>
    <row r="431" spans="1:10" ht="24" hidden="1" customHeight="1" x14ac:dyDescent="0.2">
      <c r="A431" s="21"/>
      <c r="B431" s="22"/>
      <c r="C431" s="23"/>
      <c r="D431" s="24"/>
      <c r="E431" s="13"/>
      <c r="F431" s="15"/>
      <c r="G431" s="15"/>
      <c r="H431" s="15"/>
      <c r="I431" s="14"/>
    </row>
    <row r="432" spans="1:10" ht="30" hidden="1" customHeight="1" x14ac:dyDescent="0.2">
      <c r="A432" s="19">
        <v>10732</v>
      </c>
      <c r="B432" s="19" t="s">
        <v>574</v>
      </c>
      <c r="C432" s="18" t="s">
        <v>9</v>
      </c>
      <c r="D432" s="20" t="s">
        <v>581</v>
      </c>
      <c r="E432" s="8" t="s">
        <v>18</v>
      </c>
      <c r="F432" s="9">
        <f>ROUND(H432-(H432*0.015),1)</f>
        <v>89.1</v>
      </c>
      <c r="G432" s="9">
        <v>90.5</v>
      </c>
      <c r="H432" s="9">
        <f>G432</f>
        <v>90.5</v>
      </c>
      <c r="I432" s="9">
        <f>ROUND(H432*1.025,1)</f>
        <v>92.8</v>
      </c>
    </row>
    <row r="433" spans="1:9" ht="30" hidden="1" customHeight="1" x14ac:dyDescent="0.2">
      <c r="A433" s="19">
        <v>10722</v>
      </c>
      <c r="B433" s="19" t="s">
        <v>575</v>
      </c>
      <c r="C433" s="18" t="s">
        <v>52</v>
      </c>
      <c r="D433" s="20" t="s">
        <v>581</v>
      </c>
      <c r="E433" s="8" t="s">
        <v>18</v>
      </c>
      <c r="F433" s="9">
        <f>ROUND(H433-(H433*0.015),1)</f>
        <v>68.5</v>
      </c>
      <c r="G433" s="9">
        <v>69.5</v>
      </c>
      <c r="H433" s="9">
        <f>G433</f>
        <v>69.5</v>
      </c>
      <c r="I433" s="9">
        <f>ROUND(H433*1.025,1)</f>
        <v>71.2</v>
      </c>
    </row>
    <row r="434" spans="1:9" ht="30" hidden="1" customHeight="1" x14ac:dyDescent="0.2">
      <c r="A434" s="19">
        <v>10742</v>
      </c>
      <c r="B434" s="19" t="s">
        <v>573</v>
      </c>
      <c r="C434" s="18" t="s">
        <v>14</v>
      </c>
      <c r="D434" s="20" t="s">
        <v>581</v>
      </c>
      <c r="E434" s="8" t="s">
        <v>18</v>
      </c>
      <c r="F434" s="9">
        <f>ROUND(H434-(H434*0.015),1)</f>
        <v>100.4</v>
      </c>
      <c r="G434" s="9">
        <v>101.9</v>
      </c>
      <c r="H434" s="9">
        <f>G434</f>
        <v>101.9</v>
      </c>
      <c r="I434" s="9">
        <f>ROUND(H434*1.025,1)</f>
        <v>104.4</v>
      </c>
    </row>
    <row r="435" spans="1:9" ht="30" hidden="1" customHeight="1" x14ac:dyDescent="0.2">
      <c r="A435" s="19">
        <v>10762</v>
      </c>
      <c r="B435" s="19" t="s">
        <v>576</v>
      </c>
      <c r="C435" s="18" t="s">
        <v>13</v>
      </c>
      <c r="D435" s="20" t="s">
        <v>581</v>
      </c>
      <c r="E435" s="8" t="s">
        <v>18</v>
      </c>
      <c r="F435" s="9">
        <f>ROUND(H435-(H435*0.015),1)</f>
        <v>75.2</v>
      </c>
      <c r="G435" s="9">
        <v>76.3</v>
      </c>
      <c r="H435" s="9">
        <f>G435</f>
        <v>76.3</v>
      </c>
      <c r="I435" s="9">
        <f>ROUND(H435*1.025,1)</f>
        <v>78.2</v>
      </c>
    </row>
    <row r="436" spans="1:9" ht="30" hidden="1" customHeight="1" x14ac:dyDescent="0.2"/>
    <row r="437" spans="1:9" ht="30" hidden="1" customHeight="1" x14ac:dyDescent="0.2">
      <c r="A437" s="19">
        <v>10645</v>
      </c>
      <c r="B437" s="19" t="s">
        <v>481</v>
      </c>
      <c r="C437" s="18" t="s">
        <v>34</v>
      </c>
      <c r="D437" s="20" t="s">
        <v>477</v>
      </c>
      <c r="E437" s="11" t="s">
        <v>478</v>
      </c>
      <c r="F437" s="9">
        <f>ROUND(H437-(H437*0.015),1)</f>
        <v>120.9</v>
      </c>
      <c r="G437" s="9">
        <v>122.7</v>
      </c>
      <c r="H437" s="9">
        <f>G437</f>
        <v>122.7</v>
      </c>
      <c r="I437" s="9">
        <f>ROUND(H437*1.025,1)</f>
        <v>125.8</v>
      </c>
    </row>
    <row r="438" spans="1:9" ht="30" hidden="1" customHeight="1" x14ac:dyDescent="0.2">
      <c r="A438" s="19">
        <v>10345</v>
      </c>
      <c r="B438" s="19" t="s">
        <v>479</v>
      </c>
      <c r="C438" s="18" t="s">
        <v>20</v>
      </c>
      <c r="D438" s="20" t="s">
        <v>477</v>
      </c>
      <c r="E438" s="11" t="s">
        <v>478</v>
      </c>
      <c r="F438" s="9">
        <f>ROUND(H438-(H438*0.015),1)</f>
        <v>94.1</v>
      </c>
      <c r="G438" s="9">
        <v>95.5</v>
      </c>
      <c r="H438" s="9">
        <f>G438</f>
        <v>95.5</v>
      </c>
      <c r="I438" s="9">
        <f>ROUND(H438*1.025,1)</f>
        <v>97.9</v>
      </c>
    </row>
    <row r="439" spans="1:9" ht="26.25" hidden="1" customHeight="1" x14ac:dyDescent="0.2">
      <c r="A439" s="19">
        <v>10445</v>
      </c>
      <c r="B439" s="19" t="s">
        <v>476</v>
      </c>
      <c r="C439" s="18" t="s">
        <v>16</v>
      </c>
      <c r="D439" s="20" t="s">
        <v>477</v>
      </c>
      <c r="E439" s="11" t="s">
        <v>478</v>
      </c>
      <c r="F439" s="9">
        <f>ROUND(H439-(H439*0.015),1)</f>
        <v>108.4</v>
      </c>
      <c r="G439" s="9">
        <v>110</v>
      </c>
      <c r="H439" s="9">
        <f>G439</f>
        <v>110</v>
      </c>
      <c r="I439" s="9">
        <f>ROUND(H439*1.025,1)</f>
        <v>112.8</v>
      </c>
    </row>
    <row r="440" spans="1:9" ht="30" hidden="1" customHeight="1" x14ac:dyDescent="0.2">
      <c r="A440" s="19">
        <v>10545</v>
      </c>
      <c r="B440" s="19" t="s">
        <v>480</v>
      </c>
      <c r="C440" s="18" t="s">
        <v>22</v>
      </c>
      <c r="D440" s="20" t="s">
        <v>477</v>
      </c>
      <c r="E440" s="11" t="s">
        <v>478</v>
      </c>
      <c r="F440" s="9">
        <f>ROUND(H440-(H440*0.015),1)</f>
        <v>74.900000000000006</v>
      </c>
      <c r="G440" s="9">
        <v>76</v>
      </c>
      <c r="H440" s="9">
        <f>G440</f>
        <v>76</v>
      </c>
      <c r="I440" s="9">
        <f>ROUND(H440*1.025,1)</f>
        <v>77.900000000000006</v>
      </c>
    </row>
    <row r="441" spans="1:9" ht="30" hidden="1" customHeight="1" x14ac:dyDescent="0.2"/>
    <row r="442" spans="1:9" ht="30" hidden="1" customHeight="1" x14ac:dyDescent="0.2">
      <c r="A442" s="19">
        <v>10337</v>
      </c>
      <c r="B442" s="19" t="s">
        <v>463</v>
      </c>
      <c r="C442" s="18" t="s">
        <v>64</v>
      </c>
      <c r="D442" s="20" t="s">
        <v>464</v>
      </c>
      <c r="E442" s="8" t="s">
        <v>7</v>
      </c>
      <c r="F442" s="9">
        <f>ROUND(H442-(H442*0.015),1)</f>
        <v>160.4</v>
      </c>
      <c r="G442" s="9">
        <v>162.80000000000001</v>
      </c>
      <c r="H442" s="9">
        <f>G442</f>
        <v>162.80000000000001</v>
      </c>
      <c r="I442" s="9">
        <f>ROUND(H442*1.025,1)</f>
        <v>166.9</v>
      </c>
    </row>
    <row r="443" spans="1:9" ht="30" hidden="1" customHeight="1" x14ac:dyDescent="0.2">
      <c r="A443" s="19">
        <v>10437</v>
      </c>
      <c r="B443" s="19" t="s">
        <v>461</v>
      </c>
      <c r="C443" s="18" t="s">
        <v>16</v>
      </c>
      <c r="D443" s="20" t="s">
        <v>462</v>
      </c>
      <c r="E443" s="8" t="s">
        <v>7</v>
      </c>
      <c r="F443" s="9">
        <f>ROUND(H443-(H443*0.015),1)</f>
        <v>161.4</v>
      </c>
      <c r="G443" s="9">
        <v>163.9</v>
      </c>
      <c r="H443" s="9">
        <f>G443</f>
        <v>163.9</v>
      </c>
      <c r="I443" s="9">
        <f>ROUND(H443*1.025,1)</f>
        <v>168</v>
      </c>
    </row>
    <row r="444" spans="1:9" ht="24.75" hidden="1" customHeight="1" x14ac:dyDescent="0.2">
      <c r="A444" s="19">
        <v>10537</v>
      </c>
      <c r="B444" s="19" t="s">
        <v>465</v>
      </c>
      <c r="C444" s="18" t="s">
        <v>22</v>
      </c>
      <c r="D444" s="20" t="s">
        <v>462</v>
      </c>
      <c r="E444" s="8" t="s">
        <v>7</v>
      </c>
      <c r="F444" s="9">
        <f>ROUND(H444-(H444*0.015),1)</f>
        <v>144.9</v>
      </c>
      <c r="G444" s="9">
        <v>147.1</v>
      </c>
      <c r="H444" s="9">
        <f>G444</f>
        <v>147.1</v>
      </c>
      <c r="I444" s="9">
        <f>ROUND(H444*1.025,1)</f>
        <v>150.80000000000001</v>
      </c>
    </row>
    <row r="445" spans="1:9" ht="30" hidden="1" customHeight="1" x14ac:dyDescent="0.2"/>
    <row r="446" spans="1:9" ht="30" hidden="1" customHeight="1" x14ac:dyDescent="0.2">
      <c r="A446" s="19">
        <v>10305</v>
      </c>
      <c r="B446" s="19" t="s">
        <v>446</v>
      </c>
      <c r="C446" s="18" t="s">
        <v>20</v>
      </c>
      <c r="D446" s="20" t="s">
        <v>445</v>
      </c>
      <c r="E446" s="8" t="s">
        <v>7</v>
      </c>
      <c r="F446" s="9">
        <f>ROUND(H446-(H446*0.015),1)</f>
        <v>119.7</v>
      </c>
      <c r="G446" s="9">
        <v>121.5</v>
      </c>
      <c r="H446" s="9">
        <f>G446</f>
        <v>121.5</v>
      </c>
      <c r="I446" s="9">
        <f>ROUND(H446*1.025,1)</f>
        <v>124.5</v>
      </c>
    </row>
    <row r="447" spans="1:9" ht="30" hidden="1" customHeight="1" x14ac:dyDescent="0.2">
      <c r="A447" s="19">
        <v>10405</v>
      </c>
      <c r="B447" s="19" t="s">
        <v>444</v>
      </c>
      <c r="C447" s="18" t="s">
        <v>16</v>
      </c>
      <c r="D447" s="20" t="s">
        <v>445</v>
      </c>
      <c r="E447" s="8" t="s">
        <v>7</v>
      </c>
      <c r="F447" s="9">
        <f>ROUND(H447-(H447*0.015),1)</f>
        <v>102.9</v>
      </c>
      <c r="G447" s="9">
        <v>104.5</v>
      </c>
      <c r="H447" s="9">
        <f>G447</f>
        <v>104.5</v>
      </c>
      <c r="I447" s="9">
        <f>ROUND(H447*1.025,1)</f>
        <v>107.1</v>
      </c>
    </row>
    <row r="448" spans="1:9" ht="30" hidden="1" customHeight="1" x14ac:dyDescent="0.2">
      <c r="A448" s="19">
        <v>10505</v>
      </c>
      <c r="B448" s="19" t="s">
        <v>447</v>
      </c>
      <c r="C448" s="18" t="s">
        <v>22</v>
      </c>
      <c r="D448" s="20" t="s">
        <v>445</v>
      </c>
      <c r="E448" s="8" t="s">
        <v>7</v>
      </c>
      <c r="F448" s="9">
        <f>ROUND(H448-(H448*0.015),1)</f>
        <v>99</v>
      </c>
      <c r="G448" s="9">
        <v>100.5</v>
      </c>
      <c r="H448" s="9">
        <f>G448</f>
        <v>100.5</v>
      </c>
      <c r="I448" s="9">
        <f>ROUND(H448*1.025,1)</f>
        <v>103</v>
      </c>
    </row>
    <row r="449" spans="1:9" ht="15" hidden="1" customHeight="1" x14ac:dyDescent="0.2">
      <c r="A449" s="21"/>
      <c r="B449" s="22"/>
      <c r="C449" s="23"/>
      <c r="D449" s="24"/>
      <c r="E449" s="16"/>
      <c r="F449" s="15"/>
      <c r="G449" s="15"/>
      <c r="H449" s="15"/>
      <c r="I449" s="14"/>
    </row>
    <row r="450" spans="1:9" ht="30" hidden="1" customHeight="1" x14ac:dyDescent="0.2">
      <c r="A450" s="19">
        <v>10338</v>
      </c>
      <c r="B450" s="19" t="s">
        <v>469</v>
      </c>
      <c r="C450" s="18" t="s">
        <v>20</v>
      </c>
      <c r="D450" s="20" t="s">
        <v>467</v>
      </c>
      <c r="E450" s="11" t="s">
        <v>468</v>
      </c>
      <c r="F450" s="9">
        <f>ROUND(H450-(H450*0.015),1)</f>
        <v>121.6</v>
      </c>
      <c r="G450" s="9">
        <v>123.5</v>
      </c>
      <c r="H450" s="9">
        <f>G450</f>
        <v>123.5</v>
      </c>
      <c r="I450" s="9">
        <f>ROUND(H450*1.025,1)</f>
        <v>126.6</v>
      </c>
    </row>
    <row r="451" spans="1:9" ht="30" hidden="1" customHeight="1" x14ac:dyDescent="0.2">
      <c r="A451" s="19">
        <v>10438</v>
      </c>
      <c r="B451" s="19" t="s">
        <v>466</v>
      </c>
      <c r="C451" s="18" t="s">
        <v>16</v>
      </c>
      <c r="D451" s="20" t="s">
        <v>467</v>
      </c>
      <c r="E451" s="11" t="s">
        <v>468</v>
      </c>
      <c r="F451" s="9">
        <f>ROUND(H451-(H451*0.015),1)</f>
        <v>114.9</v>
      </c>
      <c r="G451" s="9">
        <v>116.7</v>
      </c>
      <c r="H451" s="9">
        <f>G451</f>
        <v>116.7</v>
      </c>
      <c r="I451" s="9">
        <f>ROUND(H451*1.025,1)</f>
        <v>119.6</v>
      </c>
    </row>
    <row r="452" spans="1:9" ht="30" hidden="1" customHeight="1" x14ac:dyDescent="0.2">
      <c r="A452" s="19">
        <v>10538</v>
      </c>
      <c r="B452" s="19" t="s">
        <v>470</v>
      </c>
      <c r="C452" s="18" t="s">
        <v>22</v>
      </c>
      <c r="D452" s="20" t="s">
        <v>467</v>
      </c>
      <c r="E452" s="11" t="s">
        <v>468</v>
      </c>
      <c r="F452" s="9">
        <f>ROUND(H452-(H452*0.015),1)</f>
        <v>103.6</v>
      </c>
      <c r="G452" s="9">
        <v>105.2</v>
      </c>
      <c r="H452" s="9">
        <f>G452</f>
        <v>105.2</v>
      </c>
      <c r="I452" s="9">
        <f>ROUND(H452*1.025,1)</f>
        <v>107.8</v>
      </c>
    </row>
    <row r="453" spans="1:9" ht="21" hidden="1" customHeight="1" x14ac:dyDescent="0.2">
      <c r="A453" s="25"/>
      <c r="B453" s="25"/>
      <c r="C453" s="26"/>
      <c r="D453" s="27"/>
      <c r="F453" s="3"/>
      <c r="G453" s="3"/>
      <c r="H453" s="3"/>
      <c r="I453" s="3"/>
    </row>
    <row r="454" spans="1:9" ht="30" hidden="1" customHeight="1" x14ac:dyDescent="0.2">
      <c r="A454" s="19">
        <v>10335</v>
      </c>
      <c r="B454" s="19" t="s">
        <v>454</v>
      </c>
      <c r="C454" s="18" t="s">
        <v>20</v>
      </c>
      <c r="D454" s="20" t="s">
        <v>453</v>
      </c>
      <c r="E454" s="8" t="s">
        <v>7</v>
      </c>
      <c r="F454" s="9">
        <f>ROUND(H454-(H454*0.015),1)</f>
        <v>132.9</v>
      </c>
      <c r="G454" s="9">
        <v>134.9</v>
      </c>
      <c r="H454" s="9">
        <f>G454</f>
        <v>134.9</v>
      </c>
      <c r="I454" s="9">
        <f>ROUND(H454*1.025,1)</f>
        <v>138.30000000000001</v>
      </c>
    </row>
    <row r="455" spans="1:9" ht="30" hidden="1" customHeight="1" x14ac:dyDescent="0.2">
      <c r="A455" s="19">
        <v>10435</v>
      </c>
      <c r="B455" s="19" t="s">
        <v>452</v>
      </c>
      <c r="C455" s="18" t="s">
        <v>16</v>
      </c>
      <c r="D455" s="20" t="s">
        <v>453</v>
      </c>
      <c r="E455" s="8" t="s">
        <v>7</v>
      </c>
      <c r="F455" s="9">
        <f>ROUND(H455-(H455*0.015),1)</f>
        <v>108.4</v>
      </c>
      <c r="G455" s="9">
        <v>110</v>
      </c>
      <c r="H455" s="9">
        <f>G455</f>
        <v>110</v>
      </c>
      <c r="I455" s="9">
        <f>ROUND(H455*1.025,1)</f>
        <v>112.8</v>
      </c>
    </row>
    <row r="456" spans="1:9" ht="30" hidden="1" customHeight="1" x14ac:dyDescent="0.2">
      <c r="A456" s="19">
        <v>10535</v>
      </c>
      <c r="B456" s="19" t="s">
        <v>455</v>
      </c>
      <c r="C456" s="18" t="s">
        <v>22</v>
      </c>
      <c r="D456" s="20" t="s">
        <v>453</v>
      </c>
      <c r="E456" s="8" t="s">
        <v>7</v>
      </c>
      <c r="F456" s="9">
        <f>ROUND(H456-(H456*0.015),1)</f>
        <v>107.4</v>
      </c>
      <c r="G456" s="9">
        <v>109</v>
      </c>
      <c r="H456" s="9">
        <f>G456</f>
        <v>109</v>
      </c>
      <c r="I456" s="9">
        <f>ROUND(H456*1.025,1)</f>
        <v>111.7</v>
      </c>
    </row>
    <row r="457" spans="1:9" ht="18.75" hidden="1" customHeight="1" x14ac:dyDescent="0.2">
      <c r="A457" s="21"/>
      <c r="B457" s="22"/>
      <c r="C457" s="23"/>
      <c r="D457" s="24"/>
      <c r="E457" s="13"/>
      <c r="F457" s="15"/>
      <c r="G457" s="15"/>
      <c r="H457" s="15"/>
      <c r="I457" s="14"/>
    </row>
    <row r="458" spans="1:9" ht="30" hidden="1" customHeight="1" x14ac:dyDescent="0.2">
      <c r="A458" s="19">
        <v>10638</v>
      </c>
      <c r="B458" s="19" t="s">
        <v>536</v>
      </c>
      <c r="C458" s="18" t="s">
        <v>537</v>
      </c>
      <c r="D458" s="20" t="s">
        <v>538</v>
      </c>
      <c r="E458" s="8" t="s">
        <v>7</v>
      </c>
      <c r="F458" s="9">
        <f>ROUND(H458-(H458*0.015),1)</f>
        <v>87.7</v>
      </c>
      <c r="G458" s="9">
        <v>89</v>
      </c>
      <c r="H458" s="9">
        <f>G458</f>
        <v>89</v>
      </c>
      <c r="I458" s="9">
        <f>ROUND(H458*1.025,1)</f>
        <v>91.2</v>
      </c>
    </row>
    <row r="459" spans="1:9" ht="30" hidden="1" customHeight="1" x14ac:dyDescent="0.2">
      <c r="A459" s="19">
        <v>10660</v>
      </c>
      <c r="B459" s="19" t="s">
        <v>545</v>
      </c>
      <c r="C459" s="18" t="s">
        <v>546</v>
      </c>
      <c r="D459" s="20" t="s">
        <v>538</v>
      </c>
      <c r="E459" s="8" t="s">
        <v>7</v>
      </c>
      <c r="F459" s="9">
        <f>ROUND(H459-(H459*0.015),1)</f>
        <v>56.3</v>
      </c>
      <c r="G459" s="9">
        <v>57.2</v>
      </c>
      <c r="H459" s="9">
        <f>G459</f>
        <v>57.2</v>
      </c>
      <c r="I459" s="9">
        <f>ROUND(H459*1.025,1)</f>
        <v>58.6</v>
      </c>
    </row>
    <row r="460" spans="1:9" ht="30" hidden="1" customHeight="1" x14ac:dyDescent="0.2">
      <c r="A460" s="19">
        <v>10640</v>
      </c>
      <c r="B460" s="19" t="s">
        <v>541</v>
      </c>
      <c r="C460" s="18" t="s">
        <v>542</v>
      </c>
      <c r="D460" s="20" t="s">
        <v>538</v>
      </c>
      <c r="E460" s="8" t="s">
        <v>7</v>
      </c>
      <c r="F460" s="9">
        <f>ROUND(H460-(H460*0.015),1)</f>
        <v>37.5</v>
      </c>
      <c r="G460" s="9">
        <v>38.1</v>
      </c>
      <c r="H460" s="9">
        <f>G460</f>
        <v>38.1</v>
      </c>
      <c r="I460" s="9">
        <f>ROUND(H460*1.025,1)</f>
        <v>39.1</v>
      </c>
    </row>
    <row r="461" spans="1:9" ht="32.25" hidden="1" customHeight="1" x14ac:dyDescent="0.2">
      <c r="A461" s="19">
        <v>10659</v>
      </c>
      <c r="B461" s="19" t="s">
        <v>543</v>
      </c>
      <c r="C461" s="18" t="s">
        <v>544</v>
      </c>
      <c r="D461" s="20" t="s">
        <v>538</v>
      </c>
      <c r="E461" s="8" t="s">
        <v>7</v>
      </c>
      <c r="F461" s="9">
        <f>ROUND(H461-(H461*0.015),1)</f>
        <v>76.900000000000006</v>
      </c>
      <c r="G461" s="9">
        <v>78.099999999999994</v>
      </c>
      <c r="H461" s="9">
        <f>G461</f>
        <v>78.099999999999994</v>
      </c>
      <c r="I461" s="9">
        <f>ROUND(H461*1.025,1)</f>
        <v>80.099999999999994</v>
      </c>
    </row>
    <row r="462" spans="1:9" ht="30" hidden="1" customHeight="1" x14ac:dyDescent="0.2">
      <c r="A462" s="19">
        <v>10639</v>
      </c>
      <c r="B462" s="19" t="s">
        <v>539</v>
      </c>
      <c r="C462" s="18" t="s">
        <v>540</v>
      </c>
      <c r="D462" s="20" t="s">
        <v>538</v>
      </c>
      <c r="E462" s="8" t="s">
        <v>7</v>
      </c>
      <c r="F462" s="9">
        <f>ROUND(H462-(H462*0.015),1)</f>
        <v>83.8</v>
      </c>
      <c r="G462" s="9">
        <v>85.1</v>
      </c>
      <c r="H462" s="9">
        <f>G462</f>
        <v>85.1</v>
      </c>
      <c r="I462" s="9">
        <f>ROUND(H462*1.025,1)</f>
        <v>87.2</v>
      </c>
    </row>
    <row r="463" spans="1:9" ht="30" hidden="1" customHeight="1" x14ac:dyDescent="0.2"/>
    <row r="464" spans="1:9" ht="30" hidden="1" customHeight="1" x14ac:dyDescent="0.2">
      <c r="A464" s="19">
        <v>11731</v>
      </c>
      <c r="B464" s="19" t="s">
        <v>578</v>
      </c>
      <c r="C464" s="18" t="s">
        <v>9</v>
      </c>
      <c r="D464" s="20" t="s">
        <v>582</v>
      </c>
      <c r="E464" s="8" t="s">
        <v>7</v>
      </c>
      <c r="F464" s="9">
        <f>ROUND(H464-(H464*0.015),1)</f>
        <v>115.6</v>
      </c>
      <c r="G464" s="9">
        <v>117.4</v>
      </c>
      <c r="H464" s="9">
        <f>G464</f>
        <v>117.4</v>
      </c>
      <c r="I464" s="9">
        <f>ROUND(H464*1.025,1)</f>
        <v>120.3</v>
      </c>
    </row>
    <row r="465" spans="1:9" ht="17.25" hidden="1" customHeight="1" x14ac:dyDescent="0.2">
      <c r="A465" s="19">
        <v>11721</v>
      </c>
      <c r="B465" s="19" t="s">
        <v>579</v>
      </c>
      <c r="C465" s="18" t="s">
        <v>52</v>
      </c>
      <c r="D465" s="20" t="s">
        <v>582</v>
      </c>
      <c r="E465" s="8" t="s">
        <v>7</v>
      </c>
      <c r="F465" s="9">
        <f>ROUND(H465-(H465*0.015),1)</f>
        <v>87.5</v>
      </c>
      <c r="G465" s="9">
        <v>88.8</v>
      </c>
      <c r="H465" s="9">
        <f>G465</f>
        <v>88.8</v>
      </c>
      <c r="I465" s="9">
        <f>ROUND(H465*1.025,1)</f>
        <v>91</v>
      </c>
    </row>
    <row r="466" spans="1:9" ht="30" hidden="1" customHeight="1" x14ac:dyDescent="0.2">
      <c r="A466" s="19">
        <v>11742</v>
      </c>
      <c r="B466" s="19" t="s">
        <v>577</v>
      </c>
      <c r="C466" s="18" t="s">
        <v>14</v>
      </c>
      <c r="D466" s="20" t="s">
        <v>582</v>
      </c>
      <c r="E466" s="8" t="s">
        <v>7</v>
      </c>
      <c r="F466" s="9">
        <f>ROUND(H466-(H466*0.015),1)</f>
        <v>113.5</v>
      </c>
      <c r="G466" s="9">
        <v>115.2</v>
      </c>
      <c r="H466" s="9">
        <f>G466</f>
        <v>115.2</v>
      </c>
      <c r="I466" s="9">
        <f>ROUND(H466*1.025,1)</f>
        <v>118.1</v>
      </c>
    </row>
    <row r="467" spans="1:9" ht="30" hidden="1" customHeight="1" x14ac:dyDescent="0.2">
      <c r="A467" s="19">
        <v>11761</v>
      </c>
      <c r="B467" s="19" t="s">
        <v>580</v>
      </c>
      <c r="C467" s="18" t="s">
        <v>13</v>
      </c>
      <c r="D467" s="20" t="s">
        <v>582</v>
      </c>
      <c r="E467" s="8" t="s">
        <v>7</v>
      </c>
      <c r="F467" s="9">
        <f>ROUND(H467-(H467*0.015),1)</f>
        <v>70.5</v>
      </c>
      <c r="G467" s="9">
        <v>71.599999999999994</v>
      </c>
      <c r="H467" s="9">
        <f>G467</f>
        <v>71.599999999999994</v>
      </c>
      <c r="I467" s="9">
        <f>ROUND(H467*1.025,1)</f>
        <v>73.400000000000006</v>
      </c>
    </row>
    <row r="468" spans="1:9" ht="29.25" hidden="1" customHeight="1" x14ac:dyDescent="0.2">
      <c r="A468" s="25"/>
      <c r="B468" s="25"/>
      <c r="C468" s="26"/>
      <c r="D468" s="27"/>
      <c r="F468" s="3"/>
      <c r="G468" s="3"/>
      <c r="H468" s="3"/>
      <c r="I468" s="3"/>
    </row>
    <row r="469" spans="1:9" ht="35.25" hidden="1" customHeight="1" x14ac:dyDescent="0.2">
      <c r="A469" s="19">
        <v>10324</v>
      </c>
      <c r="B469" s="19" t="s">
        <v>450</v>
      </c>
      <c r="C469" s="18" t="s">
        <v>20</v>
      </c>
      <c r="D469" s="20" t="s">
        <v>449</v>
      </c>
      <c r="E469" s="8" t="s">
        <v>7</v>
      </c>
      <c r="F469" s="9">
        <f>ROUND(H469-(H469*0.015),1)</f>
        <v>86.4</v>
      </c>
      <c r="G469" s="9">
        <v>87.7</v>
      </c>
      <c r="H469" s="9">
        <f>G469</f>
        <v>87.7</v>
      </c>
      <c r="I469" s="9">
        <f>ROUND(H469*1.025,1)</f>
        <v>89.9</v>
      </c>
    </row>
    <row r="470" spans="1:9" ht="28.5" hidden="1" customHeight="1" x14ac:dyDescent="0.2">
      <c r="A470" s="19">
        <v>10424</v>
      </c>
      <c r="B470" s="19" t="s">
        <v>448</v>
      </c>
      <c r="C470" s="18" t="s">
        <v>16</v>
      </c>
      <c r="D470" s="20" t="s">
        <v>449</v>
      </c>
      <c r="E470" s="8" t="s">
        <v>7</v>
      </c>
      <c r="F470" s="9">
        <f>ROUND(H470-(H470*0.015),1)</f>
        <v>77.3</v>
      </c>
      <c r="G470" s="9">
        <v>78.5</v>
      </c>
      <c r="H470" s="9">
        <f>G470</f>
        <v>78.5</v>
      </c>
      <c r="I470" s="9">
        <f>ROUND(H470*1.025,1)</f>
        <v>80.5</v>
      </c>
    </row>
    <row r="471" spans="1:9" ht="34.5" hidden="1" customHeight="1" x14ac:dyDescent="0.2">
      <c r="A471" s="19">
        <v>10524</v>
      </c>
      <c r="B471" s="19" t="s">
        <v>451</v>
      </c>
      <c r="C471" s="18" t="s">
        <v>22</v>
      </c>
      <c r="D471" s="20" t="s">
        <v>449</v>
      </c>
      <c r="E471" s="8" t="s">
        <v>7</v>
      </c>
      <c r="F471" s="9">
        <f>ROUND(H471-(H471*0.015),1)</f>
        <v>67.2</v>
      </c>
      <c r="G471" s="9">
        <v>68.2</v>
      </c>
      <c r="H471" s="9">
        <f>G471</f>
        <v>68.2</v>
      </c>
      <c r="I471" s="9">
        <f>ROUND(H471*1.025,1)</f>
        <v>69.900000000000006</v>
      </c>
    </row>
    <row r="472" spans="1:9" ht="17.25" hidden="1" customHeight="1" x14ac:dyDescent="0.2">
      <c r="A472" s="25"/>
      <c r="B472" s="25"/>
      <c r="C472" s="26"/>
      <c r="D472" s="27"/>
      <c r="F472" s="3"/>
      <c r="G472" s="3"/>
      <c r="H472" s="3"/>
      <c r="I472" s="3"/>
    </row>
    <row r="473" spans="1:9" ht="30" hidden="1" customHeight="1" x14ac:dyDescent="0.2">
      <c r="A473" s="19">
        <v>10731</v>
      </c>
      <c r="B473" s="19" t="s">
        <v>595</v>
      </c>
      <c r="C473" s="18" t="s">
        <v>9</v>
      </c>
      <c r="D473" s="20" t="s">
        <v>598</v>
      </c>
      <c r="E473" s="8" t="s">
        <v>7</v>
      </c>
      <c r="F473" s="9">
        <f>ROUND(H473-(H473*0.015),1)</f>
        <v>167.3</v>
      </c>
      <c r="G473" s="9">
        <v>169.8</v>
      </c>
      <c r="H473" s="9">
        <f>G473</f>
        <v>169.8</v>
      </c>
      <c r="I473" s="9">
        <f>ROUND(H473*1.025,1)</f>
        <v>174</v>
      </c>
    </row>
    <row r="474" spans="1:9" ht="30" hidden="1" customHeight="1" x14ac:dyDescent="0.2">
      <c r="A474" s="19">
        <v>10721</v>
      </c>
      <c r="B474" s="19" t="s">
        <v>596</v>
      </c>
      <c r="C474" s="18" t="s">
        <v>52</v>
      </c>
      <c r="D474" s="20" t="s">
        <v>598</v>
      </c>
      <c r="E474" s="8" t="s">
        <v>7</v>
      </c>
      <c r="F474" s="9">
        <f>ROUND(H474-(H474*0.015),1)</f>
        <v>119</v>
      </c>
      <c r="G474" s="9">
        <v>120.8</v>
      </c>
      <c r="H474" s="9">
        <f>G474</f>
        <v>120.8</v>
      </c>
      <c r="I474" s="9">
        <f>ROUND(H474*1.025,1)</f>
        <v>123.8</v>
      </c>
    </row>
    <row r="475" spans="1:9" ht="30" hidden="1" customHeight="1" x14ac:dyDescent="0.2">
      <c r="A475" s="19">
        <v>10741</v>
      </c>
      <c r="B475" s="19" t="s">
        <v>593</v>
      </c>
      <c r="C475" s="18" t="s">
        <v>594</v>
      </c>
      <c r="D475" s="20" t="s">
        <v>598</v>
      </c>
      <c r="E475" s="8" t="s">
        <v>7</v>
      </c>
      <c r="F475" s="9">
        <f>ROUND(H475-(H475*0.015),1)</f>
        <v>187</v>
      </c>
      <c r="G475" s="9">
        <v>189.8</v>
      </c>
      <c r="H475" s="9">
        <f>G475</f>
        <v>189.8</v>
      </c>
      <c r="I475" s="9">
        <f>ROUND(H475*1.025,1)</f>
        <v>194.5</v>
      </c>
    </row>
    <row r="476" spans="1:9" ht="35.25" hidden="1" customHeight="1" x14ac:dyDescent="0.2">
      <c r="A476" s="19">
        <v>10761</v>
      </c>
      <c r="B476" s="19" t="s">
        <v>597</v>
      </c>
      <c r="C476" s="18" t="s">
        <v>13</v>
      </c>
      <c r="D476" s="20" t="s">
        <v>598</v>
      </c>
      <c r="E476" s="8" t="s">
        <v>7</v>
      </c>
      <c r="F476" s="9">
        <f>ROUND(H476-(H476*0.015),1)</f>
        <v>109.2</v>
      </c>
      <c r="G476" s="9">
        <v>110.9</v>
      </c>
      <c r="H476" s="9">
        <f>G476</f>
        <v>110.9</v>
      </c>
      <c r="I476" s="9">
        <f>ROUND(H476*1.025,1)</f>
        <v>113.7</v>
      </c>
    </row>
    <row r="477" spans="1:9" ht="17.25" hidden="1" customHeight="1" x14ac:dyDescent="0.2"/>
    <row r="478" spans="1:9" ht="30" hidden="1" customHeight="1" x14ac:dyDescent="0.2">
      <c r="A478" s="19">
        <v>10336</v>
      </c>
      <c r="B478" s="19" t="s">
        <v>458</v>
      </c>
      <c r="C478" s="18" t="s">
        <v>129</v>
      </c>
      <c r="D478" s="20" t="s">
        <v>459</v>
      </c>
      <c r="E478" s="8" t="s">
        <v>7</v>
      </c>
      <c r="F478" s="9">
        <f>ROUND(H478-(H478*0.015),1)</f>
        <v>133</v>
      </c>
      <c r="G478" s="9">
        <v>135</v>
      </c>
      <c r="H478" s="9">
        <f>G478</f>
        <v>135</v>
      </c>
      <c r="I478" s="9">
        <f>ROUND(H478*1.025,1)</f>
        <v>138.4</v>
      </c>
    </row>
    <row r="479" spans="1:9" ht="30" hidden="1" customHeight="1" x14ac:dyDescent="0.2">
      <c r="A479" s="19">
        <v>10436</v>
      </c>
      <c r="B479" s="19" t="s">
        <v>456</v>
      </c>
      <c r="C479" s="18" t="s">
        <v>16</v>
      </c>
      <c r="D479" s="20" t="s">
        <v>457</v>
      </c>
      <c r="E479" s="8" t="s">
        <v>7</v>
      </c>
      <c r="F479" s="9">
        <f>ROUND(H479-(H479*0.015),1)</f>
        <v>122.1</v>
      </c>
      <c r="G479" s="9">
        <v>124</v>
      </c>
      <c r="H479" s="9">
        <f>G479</f>
        <v>124</v>
      </c>
      <c r="I479" s="9">
        <f>ROUND(H479*1.025,1)</f>
        <v>127.1</v>
      </c>
    </row>
    <row r="480" spans="1:9" ht="30" hidden="1" customHeight="1" x14ac:dyDescent="0.2">
      <c r="A480" s="19">
        <v>10536</v>
      </c>
      <c r="B480" s="19" t="s">
        <v>460</v>
      </c>
      <c r="C480" s="18" t="s">
        <v>22</v>
      </c>
      <c r="D480" s="20" t="s">
        <v>457</v>
      </c>
      <c r="E480" s="8" t="s">
        <v>7</v>
      </c>
      <c r="F480" s="9">
        <f>ROUND(H480-(H480*0.015),1)</f>
        <v>112.8</v>
      </c>
      <c r="G480" s="9">
        <v>114.5</v>
      </c>
      <c r="H480" s="9">
        <f>G480</f>
        <v>114.5</v>
      </c>
      <c r="I480" s="9">
        <f>ROUND(H480*1.025,1)</f>
        <v>117.4</v>
      </c>
    </row>
    <row r="481" spans="1:9" ht="18.75" hidden="1" customHeight="1" x14ac:dyDescent="0.2">
      <c r="A481" s="25"/>
      <c r="B481" s="25"/>
      <c r="C481" s="26"/>
      <c r="D481" s="27"/>
      <c r="F481" s="3"/>
      <c r="G481" s="3"/>
      <c r="H481" s="3"/>
      <c r="I481" s="3"/>
    </row>
    <row r="482" spans="1:9" ht="51" hidden="1" customHeight="1" x14ac:dyDescent="0.2">
      <c r="A482" s="19" t="s">
        <v>533</v>
      </c>
      <c r="B482" s="19" t="s">
        <v>534</v>
      </c>
      <c r="C482" s="18" t="s">
        <v>132</v>
      </c>
      <c r="D482" s="20" t="s">
        <v>531</v>
      </c>
      <c r="E482" s="11" t="s">
        <v>535</v>
      </c>
      <c r="F482" s="9">
        <f>ROUND(H482-(H482*0.015),1)</f>
        <v>167.1</v>
      </c>
      <c r="G482" s="9">
        <v>169.6</v>
      </c>
      <c r="H482" s="9">
        <f>G482</f>
        <v>169.6</v>
      </c>
      <c r="I482" s="9">
        <f>ROUND(H482*1.025,1)</f>
        <v>173.8</v>
      </c>
    </row>
    <row r="483" spans="1:9" ht="45" hidden="1" customHeight="1" x14ac:dyDescent="0.2">
      <c r="A483" s="19">
        <v>11450</v>
      </c>
      <c r="B483" s="19" t="s">
        <v>529</v>
      </c>
      <c r="C483" s="18" t="s">
        <v>530</v>
      </c>
      <c r="D483" s="20" t="s">
        <v>531</v>
      </c>
      <c r="E483" s="11" t="s">
        <v>532</v>
      </c>
      <c r="F483" s="9">
        <f>ROUND(H483-(H483*0.015),1)</f>
        <v>117.8</v>
      </c>
      <c r="G483" s="9">
        <v>119.6</v>
      </c>
      <c r="H483" s="9">
        <f>G483</f>
        <v>119.6</v>
      </c>
      <c r="I483" s="9">
        <f>ROUND(H483*1.025,1)</f>
        <v>122.6</v>
      </c>
    </row>
    <row r="484" spans="1:9" ht="18.75" hidden="1" customHeight="1" x14ac:dyDescent="0.2">
      <c r="A484" s="21"/>
      <c r="B484" s="22"/>
      <c r="C484" s="23"/>
      <c r="D484" s="24"/>
      <c r="E484" s="16"/>
      <c r="F484" s="15"/>
      <c r="G484" s="15"/>
      <c r="H484" s="15"/>
      <c r="I484" s="14"/>
    </row>
    <row r="485" spans="1:9" ht="33" hidden="1" customHeight="1" x14ac:dyDescent="0.2">
      <c r="A485" s="19" t="s">
        <v>526</v>
      </c>
      <c r="B485" s="19" t="s">
        <v>527</v>
      </c>
      <c r="C485" s="18" t="s">
        <v>132</v>
      </c>
      <c r="D485" s="20" t="s">
        <v>525</v>
      </c>
      <c r="E485" s="11" t="s">
        <v>528</v>
      </c>
      <c r="F485" s="9">
        <f>ROUND(H485-(H485*0.015),1)</f>
        <v>135.4</v>
      </c>
      <c r="G485" s="9">
        <v>137.5</v>
      </c>
      <c r="H485" s="9">
        <f>G485</f>
        <v>137.5</v>
      </c>
      <c r="I485" s="9">
        <f>ROUND(H485*1.025,1)</f>
        <v>140.9</v>
      </c>
    </row>
    <row r="486" spans="1:9" ht="30" hidden="1" customHeight="1" x14ac:dyDescent="0.2">
      <c r="A486" s="19">
        <v>11650</v>
      </c>
      <c r="B486" s="19" t="s">
        <v>524</v>
      </c>
      <c r="C486" s="18" t="s">
        <v>95</v>
      </c>
      <c r="D486" s="20" t="s">
        <v>525</v>
      </c>
      <c r="E486" s="11" t="s">
        <v>53</v>
      </c>
      <c r="F486" s="9">
        <f>ROUND(H486-(H486*0.015),1)</f>
        <v>137.4</v>
      </c>
      <c r="G486" s="9">
        <v>139.5</v>
      </c>
      <c r="H486" s="9">
        <f>G486</f>
        <v>139.5</v>
      </c>
      <c r="I486" s="9">
        <f>ROUND(H486*1.025,1)</f>
        <v>143</v>
      </c>
    </row>
    <row r="487" spans="1:9" ht="15" hidden="1" customHeight="1" x14ac:dyDescent="0.2">
      <c r="A487" s="21"/>
      <c r="B487" s="22"/>
      <c r="C487" s="23"/>
      <c r="D487" s="24"/>
      <c r="E487" s="16"/>
      <c r="F487" s="15"/>
      <c r="G487" s="15"/>
      <c r="H487" s="15"/>
      <c r="I487" s="14"/>
    </row>
    <row r="488" spans="1:9" ht="30" hidden="1" customHeight="1" x14ac:dyDescent="0.2">
      <c r="A488" s="19">
        <v>10316</v>
      </c>
      <c r="B488" s="19" t="s">
        <v>417</v>
      </c>
      <c r="C488" s="18" t="s">
        <v>20</v>
      </c>
      <c r="D488" s="20" t="s">
        <v>416</v>
      </c>
      <c r="E488" s="8" t="s">
        <v>44</v>
      </c>
      <c r="F488" s="9">
        <f>ROUND(H488-(H488*0.015),1)</f>
        <v>80.900000000000006</v>
      </c>
      <c r="G488" s="9">
        <v>82.1</v>
      </c>
      <c r="H488" s="9">
        <f>G488</f>
        <v>82.1</v>
      </c>
      <c r="I488" s="9">
        <f>ROUND(H488*1.025,1)</f>
        <v>84.2</v>
      </c>
    </row>
    <row r="489" spans="1:9" ht="30" hidden="1" customHeight="1" x14ac:dyDescent="0.2">
      <c r="A489" s="19">
        <v>10416</v>
      </c>
      <c r="B489" s="19" t="s">
        <v>415</v>
      </c>
      <c r="C489" s="18" t="s">
        <v>16</v>
      </c>
      <c r="D489" s="20" t="s">
        <v>416</v>
      </c>
      <c r="E489" s="8" t="s">
        <v>44</v>
      </c>
      <c r="F489" s="9">
        <f>ROUND(H489-(H489*0.015),1)</f>
        <v>84.7</v>
      </c>
      <c r="G489" s="9">
        <v>86</v>
      </c>
      <c r="H489" s="9">
        <f>G489</f>
        <v>86</v>
      </c>
      <c r="I489" s="9">
        <f>ROUND(H489*1.025,1)</f>
        <v>88.2</v>
      </c>
    </row>
    <row r="490" spans="1:9" ht="24" hidden="1" customHeight="1" x14ac:dyDescent="0.2">
      <c r="A490" s="19">
        <v>10516</v>
      </c>
      <c r="B490" s="19" t="s">
        <v>418</v>
      </c>
      <c r="C490" s="18" t="s">
        <v>22</v>
      </c>
      <c r="D490" s="20" t="s">
        <v>416</v>
      </c>
      <c r="E490" s="8" t="s">
        <v>44</v>
      </c>
      <c r="F490" s="9">
        <f>ROUND(H490-(H490*0.015),1)</f>
        <v>63.9</v>
      </c>
      <c r="G490" s="9">
        <v>64.900000000000006</v>
      </c>
      <c r="H490" s="9">
        <f>G490</f>
        <v>64.900000000000006</v>
      </c>
      <c r="I490" s="9">
        <f>ROUND(H490*1.025,1)</f>
        <v>66.5</v>
      </c>
    </row>
    <row r="491" spans="1:9" ht="15" hidden="1" customHeight="1" x14ac:dyDescent="0.2">
      <c r="A491" s="25"/>
      <c r="B491" s="25"/>
      <c r="C491" s="26"/>
      <c r="D491" s="27"/>
      <c r="F491" s="3"/>
      <c r="G491" s="3"/>
      <c r="H491" s="3"/>
      <c r="I491" s="3"/>
    </row>
    <row r="492" spans="1:9" ht="30" hidden="1" customHeight="1" x14ac:dyDescent="0.2">
      <c r="A492" s="19" t="s">
        <v>442</v>
      </c>
      <c r="B492" s="19" t="s">
        <v>443</v>
      </c>
      <c r="C492" s="18" t="s">
        <v>138</v>
      </c>
      <c r="D492" s="20" t="s">
        <v>82</v>
      </c>
      <c r="E492" s="8" t="s">
        <v>7</v>
      </c>
      <c r="F492" s="9">
        <f t="shared" ref="F492:F498" si="202">ROUND(H492-(H492*0.015),1)</f>
        <v>66.900000000000006</v>
      </c>
      <c r="G492" s="9">
        <v>67.900000000000006</v>
      </c>
      <c r="H492" s="9">
        <f t="shared" ref="H492:H498" si="203">G492</f>
        <v>67.900000000000006</v>
      </c>
      <c r="I492" s="9">
        <f t="shared" ref="I492:I498" si="204">ROUND(H492*1.025,1)</f>
        <v>69.599999999999994</v>
      </c>
    </row>
    <row r="493" spans="1:9" ht="30" hidden="1" customHeight="1" x14ac:dyDescent="0.2">
      <c r="A493" s="19">
        <v>14022</v>
      </c>
      <c r="B493" s="19" t="s">
        <v>566</v>
      </c>
      <c r="C493" s="18" t="s">
        <v>164</v>
      </c>
      <c r="D493" s="20" t="s">
        <v>82</v>
      </c>
      <c r="E493" s="8" t="s">
        <v>18</v>
      </c>
      <c r="F493" s="9">
        <f t="shared" si="202"/>
        <v>16.7</v>
      </c>
      <c r="G493" s="9">
        <v>17</v>
      </c>
      <c r="H493" s="9">
        <f t="shared" si="203"/>
        <v>17</v>
      </c>
      <c r="I493" s="9">
        <f t="shared" si="204"/>
        <v>17.399999999999999</v>
      </c>
    </row>
    <row r="494" spans="1:9" ht="30" hidden="1" customHeight="1" x14ac:dyDescent="0.2">
      <c r="A494" s="19" t="s">
        <v>436</v>
      </c>
      <c r="B494" s="19" t="s">
        <v>437</v>
      </c>
      <c r="C494" s="18" t="s">
        <v>423</v>
      </c>
      <c r="D494" s="20" t="s">
        <v>82</v>
      </c>
      <c r="E494" s="8" t="s">
        <v>7</v>
      </c>
      <c r="F494" s="9">
        <f t="shared" si="202"/>
        <v>90.5</v>
      </c>
      <c r="G494" s="9">
        <v>91.9</v>
      </c>
      <c r="H494" s="9">
        <f t="shared" si="203"/>
        <v>91.9</v>
      </c>
      <c r="I494" s="9">
        <f t="shared" si="204"/>
        <v>94.2</v>
      </c>
    </row>
    <row r="495" spans="1:9" ht="30" hidden="1" customHeight="1" x14ac:dyDescent="0.2">
      <c r="A495" s="19" t="s">
        <v>438</v>
      </c>
      <c r="B495" s="19" t="s">
        <v>439</v>
      </c>
      <c r="C495" s="18" t="s">
        <v>197</v>
      </c>
      <c r="D495" s="20" t="s">
        <v>82</v>
      </c>
      <c r="E495" s="8" t="s">
        <v>7</v>
      </c>
      <c r="F495" s="9">
        <f t="shared" si="202"/>
        <v>89.1</v>
      </c>
      <c r="G495" s="9">
        <v>90.5</v>
      </c>
      <c r="H495" s="9">
        <f t="shared" si="203"/>
        <v>90.5</v>
      </c>
      <c r="I495" s="9">
        <f t="shared" si="204"/>
        <v>92.8</v>
      </c>
    </row>
    <row r="496" spans="1:9" ht="30" hidden="1" customHeight="1" x14ac:dyDescent="0.2">
      <c r="A496" s="19" t="s">
        <v>440</v>
      </c>
      <c r="B496" s="19" t="s">
        <v>441</v>
      </c>
      <c r="C496" s="18" t="s">
        <v>200</v>
      </c>
      <c r="D496" s="20" t="s">
        <v>82</v>
      </c>
      <c r="E496" s="8" t="s">
        <v>7</v>
      </c>
      <c r="F496" s="9">
        <f t="shared" si="202"/>
        <v>112.2</v>
      </c>
      <c r="G496" s="9">
        <v>113.9</v>
      </c>
      <c r="H496" s="9">
        <f t="shared" si="203"/>
        <v>113.9</v>
      </c>
      <c r="I496" s="9">
        <f t="shared" si="204"/>
        <v>116.7</v>
      </c>
    </row>
    <row r="497" spans="1:9" ht="30" hidden="1" customHeight="1" x14ac:dyDescent="0.2">
      <c r="A497" s="19" t="s">
        <v>567</v>
      </c>
      <c r="B497" s="19" t="s">
        <v>568</v>
      </c>
      <c r="C497" s="18" t="s">
        <v>569</v>
      </c>
      <c r="D497" s="20" t="s">
        <v>82</v>
      </c>
      <c r="E497" s="8" t="s">
        <v>96</v>
      </c>
      <c r="F497" s="9">
        <f t="shared" si="202"/>
        <v>147.6</v>
      </c>
      <c r="G497" s="9">
        <v>149.80000000000001</v>
      </c>
      <c r="H497" s="9">
        <f t="shared" si="203"/>
        <v>149.80000000000001</v>
      </c>
      <c r="I497" s="9">
        <f t="shared" si="204"/>
        <v>153.5</v>
      </c>
    </row>
    <row r="498" spans="1:9" ht="33" hidden="1" customHeight="1" x14ac:dyDescent="0.2">
      <c r="A498" s="19" t="s">
        <v>570</v>
      </c>
      <c r="B498" s="19" t="s">
        <v>571</v>
      </c>
      <c r="C498" s="18" t="s">
        <v>572</v>
      </c>
      <c r="D498" s="20" t="s">
        <v>82</v>
      </c>
      <c r="E498" s="8" t="s">
        <v>96</v>
      </c>
      <c r="F498" s="9">
        <f t="shared" si="202"/>
        <v>129.69999999999999</v>
      </c>
      <c r="G498" s="9">
        <v>131.69999999999999</v>
      </c>
      <c r="H498" s="9">
        <f t="shared" si="203"/>
        <v>131.69999999999999</v>
      </c>
      <c r="I498" s="9">
        <f t="shared" si="204"/>
        <v>135</v>
      </c>
    </row>
    <row r="499" spans="1:9" ht="16.5" hidden="1" customHeight="1" x14ac:dyDescent="0.2"/>
    <row r="500" spans="1:9" ht="30" hidden="1" customHeight="1" x14ac:dyDescent="0.2">
      <c r="A500" s="19">
        <v>10670</v>
      </c>
      <c r="B500" s="19" t="s">
        <v>554</v>
      </c>
      <c r="C500" s="18" t="s">
        <v>546</v>
      </c>
      <c r="D500" s="20" t="s">
        <v>549</v>
      </c>
      <c r="E500" s="8" t="s">
        <v>7</v>
      </c>
      <c r="F500" s="9">
        <f>ROUND(H500-(H500*0.015),1)</f>
        <v>58.1</v>
      </c>
      <c r="G500" s="9">
        <v>59</v>
      </c>
      <c r="H500" s="9">
        <f>G500</f>
        <v>59</v>
      </c>
      <c r="I500" s="9">
        <f>ROUND(H500*1.025,1)</f>
        <v>60.5</v>
      </c>
    </row>
    <row r="501" spans="1:9" ht="30" hidden="1" customHeight="1" x14ac:dyDescent="0.2">
      <c r="A501" s="19">
        <v>10669</v>
      </c>
      <c r="B501" s="19" t="s">
        <v>553</v>
      </c>
      <c r="C501" s="18" t="s">
        <v>542</v>
      </c>
      <c r="D501" s="20" t="s">
        <v>549</v>
      </c>
      <c r="E501" s="8" t="s">
        <v>7</v>
      </c>
      <c r="F501" s="9">
        <f>ROUND(H501-(H501*0.015),1)</f>
        <v>37.5</v>
      </c>
      <c r="G501" s="9">
        <v>38.1</v>
      </c>
      <c r="H501" s="9">
        <f>G501</f>
        <v>38.1</v>
      </c>
      <c r="I501" s="9">
        <f>ROUND(H501*1.025,1)</f>
        <v>39.1</v>
      </c>
    </row>
    <row r="502" spans="1:9" ht="27.75" hidden="1" customHeight="1" x14ac:dyDescent="0.2">
      <c r="A502" s="19">
        <v>10668</v>
      </c>
      <c r="B502" s="19" t="s">
        <v>552</v>
      </c>
      <c r="C502" s="18" t="s">
        <v>544</v>
      </c>
      <c r="D502" s="20" t="s">
        <v>549</v>
      </c>
      <c r="E502" s="8" t="s">
        <v>7</v>
      </c>
      <c r="F502" s="9">
        <f>ROUND(H502-(H502*0.015),1)</f>
        <v>78.2</v>
      </c>
      <c r="G502" s="9">
        <v>79.400000000000006</v>
      </c>
      <c r="H502" s="9">
        <f>G502</f>
        <v>79.400000000000006</v>
      </c>
      <c r="I502" s="9">
        <f>ROUND(H502*1.025,1)</f>
        <v>81.400000000000006</v>
      </c>
    </row>
    <row r="503" spans="1:9" ht="25.5" hidden="1" customHeight="1" x14ac:dyDescent="0.2">
      <c r="A503" s="19">
        <v>10666</v>
      </c>
      <c r="B503" s="19" t="s">
        <v>547</v>
      </c>
      <c r="C503" s="18" t="s">
        <v>548</v>
      </c>
      <c r="D503" s="20" t="s">
        <v>549</v>
      </c>
      <c r="E503" s="8" t="s">
        <v>7</v>
      </c>
      <c r="F503" s="9">
        <f>ROUND(H503-(H503*0.015),1)</f>
        <v>107.4</v>
      </c>
      <c r="G503" s="9">
        <v>109</v>
      </c>
      <c r="H503" s="9">
        <f>G503</f>
        <v>109</v>
      </c>
      <c r="I503" s="9">
        <f>ROUND(H503*1.025,1)</f>
        <v>111.7</v>
      </c>
    </row>
    <row r="504" spans="1:9" ht="30.75" hidden="1" customHeight="1" x14ac:dyDescent="0.2">
      <c r="A504" s="19">
        <v>10667</v>
      </c>
      <c r="B504" s="19" t="s">
        <v>550</v>
      </c>
      <c r="C504" s="18" t="s">
        <v>551</v>
      </c>
      <c r="D504" s="20" t="s">
        <v>549</v>
      </c>
      <c r="E504" s="8" t="s">
        <v>7</v>
      </c>
      <c r="F504" s="9">
        <f>ROUND(H504-(H504*0.015),1)</f>
        <v>65.900000000000006</v>
      </c>
      <c r="G504" s="9">
        <v>66.900000000000006</v>
      </c>
      <c r="H504" s="9">
        <f>G504</f>
        <v>66.900000000000006</v>
      </c>
      <c r="I504" s="9">
        <f>ROUND(H504*1.025,1)</f>
        <v>68.599999999999994</v>
      </c>
    </row>
    <row r="505" spans="1:9" ht="17.25" hidden="1" customHeight="1" x14ac:dyDescent="0.2">
      <c r="A505" s="22"/>
      <c r="B505" s="22"/>
      <c r="C505" s="23"/>
      <c r="D505" s="24"/>
      <c r="E505" s="13"/>
      <c r="F505" s="15"/>
      <c r="G505" s="15"/>
      <c r="H505" s="15"/>
      <c r="I505" s="15"/>
    </row>
    <row r="506" spans="1:9" ht="30" hidden="1" customHeight="1" x14ac:dyDescent="0.2">
      <c r="A506" s="19" t="s">
        <v>587</v>
      </c>
      <c r="B506" s="19" t="s">
        <v>588</v>
      </c>
      <c r="C506" s="18" t="s">
        <v>9</v>
      </c>
      <c r="D506" s="20" t="s">
        <v>140</v>
      </c>
      <c r="E506" s="8" t="s">
        <v>7</v>
      </c>
      <c r="F506" s="9">
        <f t="shared" ref="F506:F519" si="205">ROUND(H506-(H506*0.015),1)</f>
        <v>148.19999999999999</v>
      </c>
      <c r="G506" s="9">
        <v>150.5</v>
      </c>
      <c r="H506" s="9">
        <f t="shared" ref="H506:H519" si="206">G506</f>
        <v>150.5</v>
      </c>
      <c r="I506" s="9">
        <f t="shared" ref="I506:I519" si="207">ROUND(H506*1.025,1)</f>
        <v>154.30000000000001</v>
      </c>
    </row>
    <row r="507" spans="1:9" ht="30" hidden="1" customHeight="1" x14ac:dyDescent="0.2">
      <c r="A507" s="19" t="s">
        <v>589</v>
      </c>
      <c r="B507" s="19" t="s">
        <v>590</v>
      </c>
      <c r="C507" s="18" t="s">
        <v>52</v>
      </c>
      <c r="D507" s="20" t="s">
        <v>140</v>
      </c>
      <c r="E507" s="8" t="s">
        <v>7</v>
      </c>
      <c r="F507" s="9">
        <f t="shared" si="205"/>
        <v>105.3</v>
      </c>
      <c r="G507" s="9">
        <v>106.9</v>
      </c>
      <c r="H507" s="9">
        <f t="shared" si="206"/>
        <v>106.9</v>
      </c>
      <c r="I507" s="9">
        <f t="shared" si="207"/>
        <v>109.6</v>
      </c>
    </row>
    <row r="508" spans="1:9" ht="20.25" hidden="1" customHeight="1" x14ac:dyDescent="0.2">
      <c r="A508" s="19" t="s">
        <v>585</v>
      </c>
      <c r="B508" s="19" t="s">
        <v>586</v>
      </c>
      <c r="C508" s="18" t="s">
        <v>103</v>
      </c>
      <c r="D508" s="20" t="s">
        <v>140</v>
      </c>
      <c r="E508" s="8" t="s">
        <v>7</v>
      </c>
      <c r="F508" s="9">
        <f t="shared" si="205"/>
        <v>144.5</v>
      </c>
      <c r="G508" s="9">
        <v>146.69999999999999</v>
      </c>
      <c r="H508" s="9">
        <f t="shared" si="206"/>
        <v>146.69999999999999</v>
      </c>
      <c r="I508" s="9">
        <f t="shared" si="207"/>
        <v>150.4</v>
      </c>
    </row>
    <row r="509" spans="1:9" ht="30" hidden="1" customHeight="1" x14ac:dyDescent="0.2">
      <c r="A509" s="19" t="s">
        <v>583</v>
      </c>
      <c r="B509" s="19" t="s">
        <v>584</v>
      </c>
      <c r="C509" s="18" t="s">
        <v>100</v>
      </c>
      <c r="D509" s="20" t="s">
        <v>140</v>
      </c>
      <c r="E509" s="8" t="s">
        <v>7</v>
      </c>
      <c r="F509" s="9">
        <f t="shared" si="205"/>
        <v>179.5</v>
      </c>
      <c r="G509" s="9">
        <v>182.2</v>
      </c>
      <c r="H509" s="9">
        <f t="shared" si="206"/>
        <v>182.2</v>
      </c>
      <c r="I509" s="9">
        <f t="shared" si="207"/>
        <v>186.8</v>
      </c>
    </row>
    <row r="510" spans="1:9" ht="30" hidden="1" customHeight="1" x14ac:dyDescent="0.2">
      <c r="A510" s="19" t="s">
        <v>434</v>
      </c>
      <c r="B510" s="19" t="s">
        <v>435</v>
      </c>
      <c r="C510" s="18" t="s">
        <v>138</v>
      </c>
      <c r="D510" s="20" t="s">
        <v>140</v>
      </c>
      <c r="E510" s="8" t="s">
        <v>7</v>
      </c>
      <c r="F510" s="9">
        <f t="shared" si="205"/>
        <v>71.400000000000006</v>
      </c>
      <c r="G510" s="9">
        <v>72.5</v>
      </c>
      <c r="H510" s="9">
        <f t="shared" si="206"/>
        <v>72.5</v>
      </c>
      <c r="I510" s="9">
        <f t="shared" si="207"/>
        <v>74.3</v>
      </c>
    </row>
    <row r="511" spans="1:9" ht="30" hidden="1" customHeight="1" x14ac:dyDescent="0.2">
      <c r="A511" s="19" t="s">
        <v>591</v>
      </c>
      <c r="B511" s="19" t="s">
        <v>592</v>
      </c>
      <c r="C511" s="18" t="s">
        <v>13</v>
      </c>
      <c r="D511" s="20" t="s">
        <v>140</v>
      </c>
      <c r="E511" s="8" t="s">
        <v>7</v>
      </c>
      <c r="F511" s="9">
        <f t="shared" si="205"/>
        <v>96.2</v>
      </c>
      <c r="G511" s="9">
        <v>97.7</v>
      </c>
      <c r="H511" s="9">
        <f t="shared" si="206"/>
        <v>97.7</v>
      </c>
      <c r="I511" s="9">
        <f t="shared" si="207"/>
        <v>100.1</v>
      </c>
    </row>
    <row r="512" spans="1:9" ht="30" hidden="1" customHeight="1" x14ac:dyDescent="0.2">
      <c r="A512" s="19" t="s">
        <v>561</v>
      </c>
      <c r="B512" s="19" t="s">
        <v>562</v>
      </c>
      <c r="C512" s="18" t="s">
        <v>90</v>
      </c>
      <c r="D512" s="20" t="s">
        <v>140</v>
      </c>
      <c r="E512" s="8" t="s">
        <v>53</v>
      </c>
      <c r="F512" s="9">
        <f t="shared" si="205"/>
        <v>76.5</v>
      </c>
      <c r="G512" s="9">
        <v>77.7</v>
      </c>
      <c r="H512" s="9">
        <f t="shared" si="206"/>
        <v>77.7</v>
      </c>
      <c r="I512" s="9">
        <f t="shared" si="207"/>
        <v>79.599999999999994</v>
      </c>
    </row>
    <row r="513" spans="1:9" ht="30" hidden="1" customHeight="1" x14ac:dyDescent="0.2">
      <c r="A513" s="19" t="s">
        <v>564</v>
      </c>
      <c r="B513" s="19" t="s">
        <v>565</v>
      </c>
      <c r="C513" s="18" t="s">
        <v>95</v>
      </c>
      <c r="D513" s="20" t="s">
        <v>140</v>
      </c>
      <c r="E513" s="8" t="s">
        <v>96</v>
      </c>
      <c r="F513" s="9">
        <f t="shared" si="205"/>
        <v>153</v>
      </c>
      <c r="G513" s="9">
        <v>155.30000000000001</v>
      </c>
      <c r="H513" s="9">
        <f t="shared" si="206"/>
        <v>155.30000000000001</v>
      </c>
      <c r="I513" s="9">
        <f t="shared" si="207"/>
        <v>159.19999999999999</v>
      </c>
    </row>
    <row r="514" spans="1:9" ht="30" hidden="1" customHeight="1" x14ac:dyDescent="0.2">
      <c r="A514" s="19">
        <v>14018</v>
      </c>
      <c r="B514" s="19" t="s">
        <v>560</v>
      </c>
      <c r="C514" s="18" t="s">
        <v>164</v>
      </c>
      <c r="D514" s="20" t="s">
        <v>140</v>
      </c>
      <c r="E514" s="8" t="s">
        <v>18</v>
      </c>
      <c r="F514" s="9">
        <f t="shared" si="205"/>
        <v>15.6</v>
      </c>
      <c r="G514" s="9">
        <v>15.8</v>
      </c>
      <c r="H514" s="9">
        <f t="shared" si="206"/>
        <v>15.8</v>
      </c>
      <c r="I514" s="9">
        <f t="shared" si="207"/>
        <v>16.2</v>
      </c>
    </row>
    <row r="515" spans="1:9" ht="24.75" hidden="1" customHeight="1" x14ac:dyDescent="0.2">
      <c r="A515" s="19">
        <v>14318</v>
      </c>
      <c r="B515" s="19" t="s">
        <v>563</v>
      </c>
      <c r="C515" s="18" t="s">
        <v>92</v>
      </c>
      <c r="D515" s="20" t="s">
        <v>140</v>
      </c>
      <c r="E515" s="8" t="s">
        <v>18</v>
      </c>
      <c r="F515" s="9">
        <f t="shared" si="205"/>
        <v>26.6</v>
      </c>
      <c r="G515" s="9">
        <v>27</v>
      </c>
      <c r="H515" s="9">
        <f t="shared" si="206"/>
        <v>27</v>
      </c>
      <c r="I515" s="9">
        <f t="shared" si="207"/>
        <v>27.7</v>
      </c>
    </row>
    <row r="516" spans="1:9" ht="26.25" hidden="1" customHeight="1" x14ac:dyDescent="0.2">
      <c r="A516" s="19" t="s">
        <v>428</v>
      </c>
      <c r="B516" s="19" t="s">
        <v>429</v>
      </c>
      <c r="C516" s="18" t="s">
        <v>423</v>
      </c>
      <c r="D516" s="20" t="s">
        <v>140</v>
      </c>
      <c r="E516" s="8" t="s">
        <v>7</v>
      </c>
      <c r="F516" s="9">
        <f t="shared" si="205"/>
        <v>102.1</v>
      </c>
      <c r="G516" s="9">
        <v>103.7</v>
      </c>
      <c r="H516" s="9">
        <f t="shared" si="206"/>
        <v>103.7</v>
      </c>
      <c r="I516" s="9">
        <f t="shared" si="207"/>
        <v>106.3</v>
      </c>
    </row>
    <row r="517" spans="1:9" ht="26.25" hidden="1" customHeight="1" x14ac:dyDescent="0.2">
      <c r="A517" s="19" t="s">
        <v>430</v>
      </c>
      <c r="B517" s="19" t="s">
        <v>431</v>
      </c>
      <c r="C517" s="18" t="s">
        <v>197</v>
      </c>
      <c r="D517" s="20" t="s">
        <v>140</v>
      </c>
      <c r="E517" s="8" t="s">
        <v>7</v>
      </c>
      <c r="F517" s="9">
        <f t="shared" si="205"/>
        <v>104.3</v>
      </c>
      <c r="G517" s="9">
        <v>105.9</v>
      </c>
      <c r="H517" s="9">
        <f t="shared" si="206"/>
        <v>105.9</v>
      </c>
      <c r="I517" s="9">
        <f t="shared" si="207"/>
        <v>108.5</v>
      </c>
    </row>
    <row r="518" spans="1:9" ht="22.5" hidden="1" customHeight="1" x14ac:dyDescent="0.2">
      <c r="A518" s="19" t="s">
        <v>432</v>
      </c>
      <c r="B518" s="19" t="s">
        <v>433</v>
      </c>
      <c r="C518" s="18" t="s">
        <v>200</v>
      </c>
      <c r="D518" s="20" t="s">
        <v>140</v>
      </c>
      <c r="E518" s="8" t="s">
        <v>7</v>
      </c>
      <c r="F518" s="9">
        <f t="shared" si="205"/>
        <v>125</v>
      </c>
      <c r="G518" s="9">
        <v>126.9</v>
      </c>
      <c r="H518" s="9">
        <f t="shared" si="206"/>
        <v>126.9</v>
      </c>
      <c r="I518" s="9">
        <f t="shared" si="207"/>
        <v>130.1</v>
      </c>
    </row>
    <row r="519" spans="1:9" ht="23.25" hidden="1" customHeight="1" x14ac:dyDescent="0.2">
      <c r="A519" s="19" t="s">
        <v>426</v>
      </c>
      <c r="B519" s="19" t="s">
        <v>427</v>
      </c>
      <c r="C519" s="18" t="s">
        <v>87</v>
      </c>
      <c r="D519" s="20" t="s">
        <v>140</v>
      </c>
      <c r="E519" s="8" t="s">
        <v>7</v>
      </c>
      <c r="F519" s="9">
        <f t="shared" si="205"/>
        <v>65.900000000000006</v>
      </c>
      <c r="G519" s="9">
        <v>66.900000000000006</v>
      </c>
      <c r="H519" s="9">
        <f t="shared" si="206"/>
        <v>66.900000000000006</v>
      </c>
      <c r="I519" s="9">
        <f t="shared" si="207"/>
        <v>68.599999999999994</v>
      </c>
    </row>
    <row r="520" spans="1:9" ht="18" hidden="1" customHeight="1" x14ac:dyDescent="0.2">
      <c r="A520" s="41"/>
      <c r="B520" s="41"/>
      <c r="C520" s="42"/>
      <c r="D520" s="44"/>
      <c r="E520" s="45"/>
      <c r="F520" s="46"/>
      <c r="G520" s="3"/>
      <c r="H520" s="3"/>
      <c r="I520" s="46"/>
    </row>
    <row r="521" spans="1:9" ht="8.25" hidden="1" customHeight="1" x14ac:dyDescent="0.2">
      <c r="A521" s="47"/>
      <c r="B521" s="25"/>
      <c r="C521" s="43"/>
      <c r="D521" s="27"/>
      <c r="F521" s="3"/>
      <c r="G521" s="3"/>
      <c r="H521" s="3"/>
      <c r="I521" s="3"/>
    </row>
    <row r="522" spans="1:9" ht="25.5" hidden="1" customHeight="1" x14ac:dyDescent="0.2">
      <c r="A522" s="19">
        <v>10341</v>
      </c>
      <c r="B522" s="19" t="s">
        <v>510</v>
      </c>
      <c r="C522" s="18" t="s">
        <v>20</v>
      </c>
      <c r="D522" s="20" t="s">
        <v>509</v>
      </c>
      <c r="E522" s="8" t="s">
        <v>71</v>
      </c>
      <c r="F522" s="9">
        <f>ROUND(H522-(H522*0.015),1)</f>
        <v>165.1</v>
      </c>
      <c r="G522" s="9">
        <v>167.6</v>
      </c>
      <c r="H522" s="9">
        <f>G522</f>
        <v>167.6</v>
      </c>
      <c r="I522" s="9">
        <f>ROUND(H522*1.025,1)</f>
        <v>171.8</v>
      </c>
    </row>
    <row r="523" spans="1:9" ht="30" hidden="1" customHeight="1" x14ac:dyDescent="0.2">
      <c r="A523" s="19">
        <v>10541</v>
      </c>
      <c r="B523" s="19" t="s">
        <v>511</v>
      </c>
      <c r="C523" s="18" t="s">
        <v>132</v>
      </c>
      <c r="D523" s="20" t="s">
        <v>509</v>
      </c>
      <c r="E523" s="8" t="s">
        <v>71</v>
      </c>
      <c r="F523" s="9">
        <f>ROUND(H523-(H523*0.015),1)</f>
        <v>135.6</v>
      </c>
      <c r="G523" s="9">
        <v>137.69999999999999</v>
      </c>
      <c r="H523" s="9">
        <f>G523</f>
        <v>137.69999999999999</v>
      </c>
      <c r="I523" s="9">
        <f>ROUND(H523*1.025,1)</f>
        <v>141.1</v>
      </c>
    </row>
    <row r="524" spans="1:9" ht="30" hidden="1" customHeight="1" x14ac:dyDescent="0.2">
      <c r="A524" s="19">
        <v>10441</v>
      </c>
      <c r="B524" s="19" t="s">
        <v>508</v>
      </c>
      <c r="C524" s="18" t="s">
        <v>29</v>
      </c>
      <c r="D524" s="20" t="s">
        <v>509</v>
      </c>
      <c r="E524" s="8" t="s">
        <v>71</v>
      </c>
      <c r="F524" s="9">
        <f>ROUND(H524-(H524*0.015),1)</f>
        <v>93.2</v>
      </c>
      <c r="G524" s="9">
        <v>94.6</v>
      </c>
      <c r="H524" s="9">
        <f>G524</f>
        <v>94.6</v>
      </c>
      <c r="I524" s="9">
        <f>ROUND(H524*1.025,1)</f>
        <v>97</v>
      </c>
    </row>
    <row r="525" spans="1:9" ht="30" hidden="1" customHeight="1" x14ac:dyDescent="0.2">
      <c r="A525" s="19" t="s">
        <v>495</v>
      </c>
      <c r="B525" s="19" t="s">
        <v>225</v>
      </c>
      <c r="C525" s="18" t="s">
        <v>226</v>
      </c>
      <c r="D525" s="20" t="s">
        <v>509</v>
      </c>
      <c r="E525" s="8" t="s">
        <v>496</v>
      </c>
      <c r="F525" s="9">
        <f>ROUND(H525-(H525*0.015),1)</f>
        <v>40.799999999999997</v>
      </c>
      <c r="G525" s="9">
        <v>41.4</v>
      </c>
      <c r="H525" s="9">
        <f>G525</f>
        <v>41.4</v>
      </c>
      <c r="I525" s="9">
        <f>ROUND(H525*1.025,1)</f>
        <v>42.4</v>
      </c>
    </row>
    <row r="526" spans="1:9" ht="30" hidden="1" customHeight="1" x14ac:dyDescent="0.2"/>
    <row r="527" spans="1:9" ht="30" hidden="1" customHeight="1" x14ac:dyDescent="0.2">
      <c r="A527" s="107" t="s">
        <v>601</v>
      </c>
      <c r="B527" s="107"/>
      <c r="C527" s="107"/>
      <c r="D527" s="107"/>
      <c r="E527" s="107"/>
      <c r="F527" s="108" t="s">
        <v>0</v>
      </c>
      <c r="G527" s="109" t="s">
        <v>1</v>
      </c>
      <c r="H527" s="110" t="s">
        <v>2</v>
      </c>
      <c r="I527" s="110"/>
    </row>
    <row r="528" spans="1:9" ht="30" hidden="1" customHeight="1" x14ac:dyDescent="0.2">
      <c r="A528" s="107"/>
      <c r="B528" s="107"/>
      <c r="C528" s="107"/>
      <c r="D528" s="107"/>
      <c r="E528" s="107"/>
      <c r="F528" s="108"/>
      <c r="G528" s="109"/>
      <c r="H528" s="17" t="s">
        <v>3</v>
      </c>
      <c r="I528" s="17" t="s">
        <v>4</v>
      </c>
    </row>
    <row r="529" spans="1:9" ht="30" hidden="1" customHeight="1" x14ac:dyDescent="0.2"/>
    <row r="530" spans="1:9" ht="30" hidden="1" customHeight="1" x14ac:dyDescent="0.2">
      <c r="A530" s="33" t="s">
        <v>506</v>
      </c>
      <c r="B530" s="33" t="s">
        <v>507</v>
      </c>
      <c r="C530" s="32" t="s">
        <v>494</v>
      </c>
      <c r="D530" s="32" t="s">
        <v>499</v>
      </c>
      <c r="E530" s="34" t="s">
        <v>44</v>
      </c>
      <c r="F530" s="35">
        <f>ROUND(H530-(H530*0.015),1)</f>
        <v>15.4</v>
      </c>
      <c r="G530" s="36">
        <v>15.65</v>
      </c>
      <c r="H530" s="37">
        <f>G530</f>
        <v>15.65</v>
      </c>
      <c r="I530" s="36">
        <f>ROUND(H530*1.025,1)</f>
        <v>16</v>
      </c>
    </row>
    <row r="531" spans="1:9" ht="30" hidden="1" customHeight="1" x14ac:dyDescent="0.2">
      <c r="A531" s="33" t="s">
        <v>497</v>
      </c>
      <c r="B531" s="33" t="s">
        <v>498</v>
      </c>
      <c r="C531" s="32" t="s">
        <v>16</v>
      </c>
      <c r="D531" s="32" t="s">
        <v>499</v>
      </c>
      <c r="E531" s="34" t="s">
        <v>44</v>
      </c>
      <c r="F531" s="35">
        <f>ROUND(H531-(H531*0.015),1)</f>
        <v>102.6</v>
      </c>
      <c r="G531" s="36">
        <v>104.2</v>
      </c>
      <c r="H531" s="37">
        <f>G531</f>
        <v>104.2</v>
      </c>
      <c r="I531" s="36">
        <f>ROUND(H531*1.025,1)</f>
        <v>106.8</v>
      </c>
    </row>
    <row r="532" spans="1:9" ht="30" hidden="1" customHeight="1" x14ac:dyDescent="0.2">
      <c r="A532" s="33" t="s">
        <v>500</v>
      </c>
      <c r="B532" s="33" t="s">
        <v>501</v>
      </c>
      <c r="C532" s="32" t="s">
        <v>22</v>
      </c>
      <c r="D532" s="32" t="s">
        <v>499</v>
      </c>
      <c r="E532" s="34" t="s">
        <v>44</v>
      </c>
      <c r="F532" s="35">
        <f>ROUND(H532-(H532*0.015),1)</f>
        <v>98.9</v>
      </c>
      <c r="G532" s="36">
        <v>100.4</v>
      </c>
      <c r="H532" s="37">
        <f>G532</f>
        <v>100.4</v>
      </c>
      <c r="I532" s="36">
        <f>ROUND(H532*1.025,1)</f>
        <v>102.9</v>
      </c>
    </row>
    <row r="533" spans="1:9" ht="30" hidden="1" customHeight="1" x14ac:dyDescent="0.2">
      <c r="A533" s="33" t="s">
        <v>502</v>
      </c>
      <c r="B533" s="33" t="s">
        <v>503</v>
      </c>
      <c r="C533" s="32" t="s">
        <v>423</v>
      </c>
      <c r="D533" s="32" t="s">
        <v>499</v>
      </c>
      <c r="E533" s="34" t="s">
        <v>44</v>
      </c>
      <c r="F533" s="35">
        <f>ROUND(H533-(H533*0.015),1)</f>
        <v>96.4</v>
      </c>
      <c r="G533" s="36">
        <v>97.85</v>
      </c>
      <c r="H533" s="37">
        <f>G533</f>
        <v>97.85</v>
      </c>
      <c r="I533" s="36">
        <f>ROUND(H533*1.025,1)</f>
        <v>100.3</v>
      </c>
    </row>
    <row r="534" spans="1:9" ht="30" hidden="1" customHeight="1" x14ac:dyDescent="0.2">
      <c r="A534" s="33" t="s">
        <v>504</v>
      </c>
      <c r="B534" s="33" t="s">
        <v>505</v>
      </c>
      <c r="C534" s="32" t="s">
        <v>87</v>
      </c>
      <c r="D534" s="32" t="s">
        <v>499</v>
      </c>
      <c r="E534" s="34" t="s">
        <v>44</v>
      </c>
      <c r="F534" s="35">
        <f>ROUND(H534-(H534*0.015),1)</f>
        <v>79</v>
      </c>
      <c r="G534" s="36">
        <v>80.2</v>
      </c>
      <c r="H534" s="37">
        <f>G534</f>
        <v>80.2</v>
      </c>
      <c r="I534" s="36">
        <f>ROUND(H534*1.025,1)</f>
        <v>82.2</v>
      </c>
    </row>
    <row r="535" spans="1:9" ht="30" hidden="1" customHeight="1" x14ac:dyDescent="0.2">
      <c r="A535" s="38"/>
      <c r="B535" s="38"/>
      <c r="C535" s="39"/>
      <c r="D535" s="39"/>
      <c r="E535" s="39"/>
      <c r="F535" s="39"/>
      <c r="G535" s="39"/>
      <c r="H535" s="39"/>
      <c r="I535" s="39"/>
    </row>
    <row r="536" spans="1:9" ht="30" hidden="1" customHeight="1" x14ac:dyDescent="0.2">
      <c r="A536" s="33">
        <v>10312</v>
      </c>
      <c r="B536" s="33" t="s">
        <v>413</v>
      </c>
      <c r="C536" s="32" t="s">
        <v>20</v>
      </c>
      <c r="D536" s="32" t="s">
        <v>412</v>
      </c>
      <c r="E536" s="34" t="s">
        <v>7</v>
      </c>
      <c r="F536" s="36">
        <f>ROUND(H536-(H536*0.015),1)</f>
        <v>39.6</v>
      </c>
      <c r="G536" s="36">
        <v>40.199999999999996</v>
      </c>
      <c r="H536" s="36">
        <f>G536</f>
        <v>40.199999999999996</v>
      </c>
      <c r="I536" s="36">
        <f>ROUND(H536*1.025,1)</f>
        <v>41.2</v>
      </c>
    </row>
    <row r="537" spans="1:9" ht="30" hidden="1" customHeight="1" x14ac:dyDescent="0.2">
      <c r="A537" s="33">
        <v>10412</v>
      </c>
      <c r="B537" s="33" t="s">
        <v>411</v>
      </c>
      <c r="C537" s="32" t="s">
        <v>16</v>
      </c>
      <c r="D537" s="32" t="s">
        <v>412</v>
      </c>
      <c r="E537" s="34" t="s">
        <v>7</v>
      </c>
      <c r="F537" s="36">
        <f>ROUND(H537-(H537*0.015),1)</f>
        <v>38.1</v>
      </c>
      <c r="G537" s="36">
        <v>38.699999999999996</v>
      </c>
      <c r="H537" s="36">
        <f>G537</f>
        <v>38.699999999999996</v>
      </c>
      <c r="I537" s="36">
        <f>ROUND(H537*1.025,1)</f>
        <v>39.700000000000003</v>
      </c>
    </row>
    <row r="538" spans="1:9" ht="30" hidden="1" customHeight="1" x14ac:dyDescent="0.2">
      <c r="A538" s="33">
        <v>10512</v>
      </c>
      <c r="B538" s="33" t="s">
        <v>414</v>
      </c>
      <c r="C538" s="32" t="s">
        <v>22</v>
      </c>
      <c r="D538" s="32" t="s">
        <v>412</v>
      </c>
      <c r="E538" s="34" t="s">
        <v>7</v>
      </c>
      <c r="F538" s="36">
        <f>ROUND(H538-(H538*0.015),1)</f>
        <v>31.9</v>
      </c>
      <c r="G538" s="36">
        <v>32.339999999999996</v>
      </c>
      <c r="H538" s="36">
        <f>G538</f>
        <v>32.339999999999996</v>
      </c>
      <c r="I538" s="36">
        <f>ROUND(H538*1.025,1)</f>
        <v>33.1</v>
      </c>
    </row>
    <row r="539" spans="1:9" ht="30" hidden="1" customHeight="1" x14ac:dyDescent="0.2">
      <c r="A539" s="38"/>
      <c r="B539" s="38"/>
      <c r="C539" s="39"/>
      <c r="D539" s="39"/>
      <c r="E539" s="39"/>
      <c r="F539" s="39"/>
      <c r="G539" s="39"/>
      <c r="H539" s="39"/>
      <c r="I539" s="39"/>
    </row>
    <row r="540" spans="1:9" ht="30" hidden="1" customHeight="1" x14ac:dyDescent="0.2">
      <c r="A540" s="33" t="s">
        <v>492</v>
      </c>
      <c r="B540" s="33" t="s">
        <v>493</v>
      </c>
      <c r="C540" s="32" t="s">
        <v>494</v>
      </c>
      <c r="D540" s="32" t="s">
        <v>484</v>
      </c>
      <c r="E540" s="40" t="s">
        <v>485</v>
      </c>
      <c r="F540" s="36">
        <f>ROUND(H540-(H540*0.015),1)</f>
        <v>15.4</v>
      </c>
      <c r="G540" s="36">
        <v>15.65</v>
      </c>
      <c r="H540" s="36">
        <f>G540</f>
        <v>15.65</v>
      </c>
      <c r="I540" s="36">
        <f>ROUND(H540*1.025,1)</f>
        <v>16</v>
      </c>
    </row>
    <row r="541" spans="1:9" ht="30" hidden="1" customHeight="1" x14ac:dyDescent="0.2">
      <c r="A541" s="33" t="s">
        <v>482</v>
      </c>
      <c r="B541" s="33" t="s">
        <v>483</v>
      </c>
      <c r="C541" s="32" t="s">
        <v>16</v>
      </c>
      <c r="D541" s="32" t="s">
        <v>484</v>
      </c>
      <c r="E541" s="40" t="s">
        <v>485</v>
      </c>
      <c r="F541" s="36">
        <f>ROUND(H541-(H541*0.015),1)</f>
        <v>124.4</v>
      </c>
      <c r="G541" s="36">
        <v>126.25</v>
      </c>
      <c r="H541" s="36">
        <f>G541</f>
        <v>126.25</v>
      </c>
      <c r="I541" s="36">
        <f>ROUND(H541*1.025,1)</f>
        <v>129.4</v>
      </c>
    </row>
    <row r="542" spans="1:9" ht="30" hidden="1" customHeight="1" x14ac:dyDescent="0.2">
      <c r="A542" s="33" t="s">
        <v>486</v>
      </c>
      <c r="B542" s="33" t="s">
        <v>487</v>
      </c>
      <c r="C542" s="32" t="s">
        <v>22</v>
      </c>
      <c r="D542" s="32" t="s">
        <v>484</v>
      </c>
      <c r="E542" s="40" t="s">
        <v>485</v>
      </c>
      <c r="F542" s="36">
        <f>ROUND(H542-(H542*0.015),1)</f>
        <v>105.5</v>
      </c>
      <c r="G542" s="36">
        <v>107.15</v>
      </c>
      <c r="H542" s="36">
        <f>G542</f>
        <v>107.15</v>
      </c>
      <c r="I542" s="36">
        <f>ROUND(H542*1.025,1)</f>
        <v>109.8</v>
      </c>
    </row>
    <row r="543" spans="1:9" ht="30" hidden="1" customHeight="1" x14ac:dyDescent="0.2">
      <c r="A543" s="33" t="s">
        <v>488</v>
      </c>
      <c r="B543" s="33" t="s">
        <v>489</v>
      </c>
      <c r="C543" s="32" t="s">
        <v>423</v>
      </c>
      <c r="D543" s="32" t="s">
        <v>484</v>
      </c>
      <c r="E543" s="40" t="s">
        <v>485</v>
      </c>
      <c r="F543" s="36">
        <f>ROUND(H543-(H543*0.015),1)</f>
        <v>102.6</v>
      </c>
      <c r="G543" s="36">
        <v>104.2</v>
      </c>
      <c r="H543" s="36">
        <f>G543</f>
        <v>104.2</v>
      </c>
      <c r="I543" s="36">
        <f>ROUND(H543*1.025,1)</f>
        <v>106.8</v>
      </c>
    </row>
    <row r="544" spans="1:9" ht="30" hidden="1" customHeight="1" x14ac:dyDescent="0.2">
      <c r="A544" s="33" t="s">
        <v>490</v>
      </c>
      <c r="B544" s="33" t="s">
        <v>491</v>
      </c>
      <c r="C544" s="32" t="s">
        <v>87</v>
      </c>
      <c r="D544" s="32" t="s">
        <v>484</v>
      </c>
      <c r="E544" s="40" t="s">
        <v>485</v>
      </c>
      <c r="F544" s="36">
        <f>ROUND(H544-(H544*0.015),1)</f>
        <v>87.3</v>
      </c>
      <c r="G544" s="36">
        <v>88.6</v>
      </c>
      <c r="H544" s="36">
        <f>G544</f>
        <v>88.6</v>
      </c>
      <c r="I544" s="36">
        <f>ROUND(H544*1.025,1)</f>
        <v>90.8</v>
      </c>
    </row>
    <row r="545" spans="1:9" ht="30" hidden="1" customHeight="1" x14ac:dyDescent="0.2">
      <c r="A545" s="38"/>
      <c r="B545" s="38"/>
      <c r="C545" s="39"/>
      <c r="D545" s="39"/>
      <c r="E545" s="39"/>
      <c r="F545" s="39"/>
      <c r="G545" s="39"/>
      <c r="H545" s="39"/>
      <c r="I545" s="39"/>
    </row>
    <row r="546" spans="1:9" ht="30" hidden="1" customHeight="1" x14ac:dyDescent="0.2">
      <c r="A546" s="33" t="s">
        <v>522</v>
      </c>
      <c r="B546" s="33" t="s">
        <v>523</v>
      </c>
      <c r="C546" s="32" t="s">
        <v>494</v>
      </c>
      <c r="D546" s="32" t="s">
        <v>514</v>
      </c>
      <c r="E546" s="34" t="s">
        <v>515</v>
      </c>
      <c r="F546" s="36">
        <f>ROUND(H546-(H546*0.015),1)</f>
        <v>21.1</v>
      </c>
      <c r="G546" s="36">
        <v>21.45</v>
      </c>
      <c r="H546" s="36">
        <f>G546</f>
        <v>21.45</v>
      </c>
      <c r="I546" s="36">
        <f>ROUND(H546*1.025,1)</f>
        <v>22</v>
      </c>
    </row>
    <row r="547" spans="1:9" ht="22.5" hidden="1" customHeight="1" x14ac:dyDescent="0.2">
      <c r="A547" s="33" t="s">
        <v>512</v>
      </c>
      <c r="B547" s="33" t="s">
        <v>513</v>
      </c>
      <c r="C547" s="32" t="s">
        <v>16</v>
      </c>
      <c r="D547" s="32" t="s">
        <v>514</v>
      </c>
      <c r="E547" s="34" t="s">
        <v>515</v>
      </c>
      <c r="F547" s="36">
        <f>ROUND(H547-(H547*0.015),1)</f>
        <v>120.8</v>
      </c>
      <c r="G547" s="36">
        <v>122.65</v>
      </c>
      <c r="H547" s="36">
        <f>G547</f>
        <v>122.65</v>
      </c>
      <c r="I547" s="36">
        <f>ROUND(H547*1.025,1)</f>
        <v>125.7</v>
      </c>
    </row>
    <row r="548" spans="1:9" ht="30" hidden="1" customHeight="1" x14ac:dyDescent="0.2">
      <c r="A548" s="33" t="s">
        <v>516</v>
      </c>
      <c r="B548" s="33" t="s">
        <v>517</v>
      </c>
      <c r="C548" s="32" t="s">
        <v>22</v>
      </c>
      <c r="D548" s="32" t="s">
        <v>514</v>
      </c>
      <c r="E548" s="34" t="s">
        <v>515</v>
      </c>
      <c r="F548" s="36">
        <f>ROUND(H548-(H548*0.015),1)</f>
        <v>115.1</v>
      </c>
      <c r="G548" s="36">
        <v>116.85</v>
      </c>
      <c r="H548" s="36">
        <f>G548</f>
        <v>116.85</v>
      </c>
      <c r="I548" s="36">
        <f>ROUND(H548*1.025,1)</f>
        <v>119.8</v>
      </c>
    </row>
    <row r="549" spans="1:9" ht="30" hidden="1" customHeight="1" x14ac:dyDescent="0.2">
      <c r="A549" s="33" t="s">
        <v>518</v>
      </c>
      <c r="B549" s="33" t="s">
        <v>519</v>
      </c>
      <c r="C549" s="32" t="s">
        <v>423</v>
      </c>
      <c r="D549" s="32" t="s">
        <v>514</v>
      </c>
      <c r="E549" s="34" t="s">
        <v>515</v>
      </c>
      <c r="F549" s="36">
        <f>ROUND(H549-(H549*0.015),1)</f>
        <v>109.4</v>
      </c>
      <c r="G549" s="36">
        <v>111.05</v>
      </c>
      <c r="H549" s="36">
        <f>G549</f>
        <v>111.05</v>
      </c>
      <c r="I549" s="36">
        <f>ROUND(H549*1.025,1)</f>
        <v>113.8</v>
      </c>
    </row>
    <row r="550" spans="1:9" ht="30" hidden="1" customHeight="1" x14ac:dyDescent="0.2">
      <c r="A550" s="33" t="s">
        <v>520</v>
      </c>
      <c r="B550" s="33" t="s">
        <v>521</v>
      </c>
      <c r="C550" s="32" t="s">
        <v>87</v>
      </c>
      <c r="D550" s="32" t="s">
        <v>514</v>
      </c>
      <c r="E550" s="34" t="s">
        <v>515</v>
      </c>
      <c r="F550" s="36">
        <f>ROUND(H550-(H550*0.015),1)</f>
        <v>94</v>
      </c>
      <c r="G550" s="36">
        <v>95.45</v>
      </c>
      <c r="H550" s="36">
        <f>G550</f>
        <v>95.45</v>
      </c>
      <c r="I550" s="36">
        <f>ROUND(H550*1.025,1)</f>
        <v>97.8</v>
      </c>
    </row>
    <row r="551" spans="1:9" ht="30" hidden="1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30" hidden="1" customHeight="1" x14ac:dyDescent="0.25">
      <c r="A552"/>
      <c r="B552"/>
      <c r="C552"/>
      <c r="D552"/>
      <c r="E552"/>
      <c r="F552"/>
      <c r="G552"/>
      <c r="H552"/>
      <c r="I552"/>
    </row>
    <row r="553" spans="1:9" ht="30" customHeight="1" x14ac:dyDescent="0.25">
      <c r="A553"/>
      <c r="B553"/>
      <c r="C553"/>
      <c r="D553"/>
      <c r="E553"/>
      <c r="F553"/>
      <c r="G553"/>
      <c r="H553"/>
      <c r="I553"/>
    </row>
    <row r="554" spans="1:9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30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</row>
  </sheetData>
  <sortState xmlns:xlrd2="http://schemas.microsoft.com/office/spreadsheetml/2017/richdata2" ref="A361:I383">
    <sortCondition ref="A361:A383"/>
  </sortState>
  <mergeCells count="206">
    <mergeCell ref="A407:B407"/>
    <mergeCell ref="D407:E407"/>
    <mergeCell ref="A416:B416"/>
    <mergeCell ref="D416:E416"/>
    <mergeCell ref="A417:B417"/>
    <mergeCell ref="D417:E417"/>
    <mergeCell ref="A418:B418"/>
    <mergeCell ref="D418:E418"/>
    <mergeCell ref="D406:E406"/>
    <mergeCell ref="A401:I401"/>
    <mergeCell ref="A334:B334"/>
    <mergeCell ref="A335:B335"/>
    <mergeCell ref="A336:B336"/>
    <mergeCell ref="A375:B375"/>
    <mergeCell ref="D375:E375"/>
    <mergeCell ref="A376:B376"/>
    <mergeCell ref="D376:E376"/>
    <mergeCell ref="A383:B383"/>
    <mergeCell ref="D383:E383"/>
    <mergeCell ref="A371:B371"/>
    <mergeCell ref="D371:E371"/>
    <mergeCell ref="A373:B373"/>
    <mergeCell ref="D373:E373"/>
    <mergeCell ref="A368:B368"/>
    <mergeCell ref="A362:B362"/>
    <mergeCell ref="D362:E362"/>
    <mergeCell ref="A363:B363"/>
    <mergeCell ref="D363:E363"/>
    <mergeCell ref="F358:F359"/>
    <mergeCell ref="A403:E404"/>
    <mergeCell ref="F403:F404"/>
    <mergeCell ref="G403:G404"/>
    <mergeCell ref="A182:E183"/>
    <mergeCell ref="F182:F183"/>
    <mergeCell ref="G182:G183"/>
    <mergeCell ref="H182:I182"/>
    <mergeCell ref="G358:G359"/>
    <mergeCell ref="H358:I358"/>
    <mergeCell ref="A361:B361"/>
    <mergeCell ref="D361:E361"/>
    <mergeCell ref="H291:I291"/>
    <mergeCell ref="F308:I308"/>
    <mergeCell ref="A323:E324"/>
    <mergeCell ref="F323:F324"/>
    <mergeCell ref="G323:G324"/>
    <mergeCell ref="H323:I323"/>
    <mergeCell ref="A351:B351"/>
    <mergeCell ref="H199:I199"/>
    <mergeCell ref="A245:B245"/>
    <mergeCell ref="A247:B247"/>
    <mergeCell ref="A249:B249"/>
    <mergeCell ref="F123:F124"/>
    <mergeCell ref="G123:G124"/>
    <mergeCell ref="F27:I27"/>
    <mergeCell ref="G40:G41"/>
    <mergeCell ref="A40:E41"/>
    <mergeCell ref="F40:F41"/>
    <mergeCell ref="H123:I123"/>
    <mergeCell ref="A99:B99"/>
    <mergeCell ref="A102:B102"/>
    <mergeCell ref="A108:B108"/>
    <mergeCell ref="A106:B106"/>
    <mergeCell ref="A105:B105"/>
    <mergeCell ref="A104:B104"/>
    <mergeCell ref="A107:B107"/>
    <mergeCell ref="A123:E124"/>
    <mergeCell ref="A98:B98"/>
    <mergeCell ref="C100:C101"/>
    <mergeCell ref="A100:B101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H403:I403"/>
    <mergeCell ref="A162:A164"/>
    <mergeCell ref="A173:A176"/>
    <mergeCell ref="A199:E200"/>
    <mergeCell ref="H191:I191"/>
    <mergeCell ref="D197:I197"/>
    <mergeCell ref="F199:F200"/>
    <mergeCell ref="G199:G200"/>
    <mergeCell ref="A191:E192"/>
    <mergeCell ref="F191:F192"/>
    <mergeCell ref="D258:I258"/>
    <mergeCell ref="F350:I350"/>
    <mergeCell ref="D284:I284"/>
    <mergeCell ref="A291:E292"/>
    <mergeCell ref="F291:F292"/>
    <mergeCell ref="A268:A270"/>
    <mergeCell ref="G291:G292"/>
    <mergeCell ref="A366:B366"/>
    <mergeCell ref="D366:E366"/>
    <mergeCell ref="A358:E359"/>
    <mergeCell ref="G191:G192"/>
    <mergeCell ref="A378:B378"/>
    <mergeCell ref="D378:E378"/>
    <mergeCell ref="A377:B377"/>
    <mergeCell ref="A527:E528"/>
    <mergeCell ref="F527:F528"/>
    <mergeCell ref="G527:G528"/>
    <mergeCell ref="H527:I527"/>
    <mergeCell ref="F405:I405"/>
    <mergeCell ref="A420:E421"/>
    <mergeCell ref="F420:F421"/>
    <mergeCell ref="G420:G421"/>
    <mergeCell ref="H420:I420"/>
    <mergeCell ref="D408:E408"/>
    <mergeCell ref="D409:E409"/>
    <mergeCell ref="D410:E410"/>
    <mergeCell ref="D412:E412"/>
    <mergeCell ref="D413:E413"/>
    <mergeCell ref="A408:B408"/>
    <mergeCell ref="A409:B409"/>
    <mergeCell ref="A413:B413"/>
    <mergeCell ref="A412:B412"/>
    <mergeCell ref="A410:B410"/>
    <mergeCell ref="A411:B411"/>
    <mergeCell ref="D411:E411"/>
    <mergeCell ref="A406:B406"/>
    <mergeCell ref="D377:E377"/>
    <mergeCell ref="C157:C158"/>
    <mergeCell ref="C159:C160"/>
    <mergeCell ref="A126:A128"/>
    <mergeCell ref="A140:A147"/>
    <mergeCell ref="A347:A349"/>
    <mergeCell ref="A332:B332"/>
    <mergeCell ref="A356:B356"/>
    <mergeCell ref="A355:B355"/>
    <mergeCell ref="A354:B354"/>
    <mergeCell ref="A353:B353"/>
    <mergeCell ref="A352:B352"/>
    <mergeCell ref="A149:A152"/>
    <mergeCell ref="A134:A135"/>
    <mergeCell ref="A137:A138"/>
    <mergeCell ref="A130:A132"/>
    <mergeCell ref="A156:A160"/>
    <mergeCell ref="B157:B158"/>
    <mergeCell ref="B159:B160"/>
    <mergeCell ref="A372:B372"/>
    <mergeCell ref="D372:E372"/>
    <mergeCell ref="A367:B367"/>
    <mergeCell ref="A382:B382"/>
    <mergeCell ref="D382:E382"/>
    <mergeCell ref="A384:B384"/>
    <mergeCell ref="D384:E384"/>
    <mergeCell ref="A381:B381"/>
    <mergeCell ref="D381:E381"/>
    <mergeCell ref="A380:B380"/>
    <mergeCell ref="D380:E380"/>
    <mergeCell ref="A379:B379"/>
    <mergeCell ref="D379:E379"/>
    <mergeCell ref="D367:E367"/>
    <mergeCell ref="A365:B365"/>
    <mergeCell ref="D365:E365"/>
    <mergeCell ref="A364:B364"/>
    <mergeCell ref="D364:E364"/>
    <mergeCell ref="D374:E374"/>
    <mergeCell ref="A374:B374"/>
    <mergeCell ref="D370:E370"/>
    <mergeCell ref="D368:E368"/>
    <mergeCell ref="A369:B369"/>
    <mergeCell ref="D369:E369"/>
    <mergeCell ref="A370:B370"/>
    <mergeCell ref="A393:B393"/>
    <mergeCell ref="D393:E393"/>
    <mergeCell ref="A394:B394"/>
    <mergeCell ref="D394:E394"/>
    <mergeCell ref="A385:B385"/>
    <mergeCell ref="D385:E385"/>
    <mergeCell ref="A386:B386"/>
    <mergeCell ref="D386:E386"/>
    <mergeCell ref="A387:B387"/>
    <mergeCell ref="D387:E387"/>
    <mergeCell ref="A388:B388"/>
    <mergeCell ref="D388:E388"/>
    <mergeCell ref="A389:B389"/>
    <mergeCell ref="D389:E389"/>
    <mergeCell ref="A400:B400"/>
    <mergeCell ref="D400:E400"/>
    <mergeCell ref="A414:B414"/>
    <mergeCell ref="D414:E414"/>
    <mergeCell ref="A415:B415"/>
    <mergeCell ref="D415:E415"/>
    <mergeCell ref="A170:A171"/>
    <mergeCell ref="A178:A180"/>
    <mergeCell ref="A395:B395"/>
    <mergeCell ref="D395:E395"/>
    <mergeCell ref="A396:B396"/>
    <mergeCell ref="D396:E396"/>
    <mergeCell ref="A397:B397"/>
    <mergeCell ref="D397:E397"/>
    <mergeCell ref="A398:B398"/>
    <mergeCell ref="D398:E398"/>
    <mergeCell ref="A399:B399"/>
    <mergeCell ref="D399:E399"/>
    <mergeCell ref="A390:B390"/>
    <mergeCell ref="D390:E390"/>
    <mergeCell ref="A391:B391"/>
    <mergeCell ref="D391:E391"/>
    <mergeCell ref="A392:B392"/>
    <mergeCell ref="D392:E392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scale="54" fitToHeight="0" orientation="portrait" r:id="rId1"/>
  <headerFooter>
    <oddFooter>Strona &amp;P</oddFooter>
  </headerFooter>
  <rowBreaks count="10" manualBreakCount="10">
    <brk id="53" max="8" man="1"/>
    <brk id="103" max="8" man="1"/>
    <brk id="155" max="8" man="1"/>
    <brk id="198" max="8" man="1"/>
    <brk id="247" max="8" man="1"/>
    <brk id="290" max="8" man="1"/>
    <brk id="341" max="8" man="1"/>
    <brk id="392" max="8" man="1"/>
    <brk id="402" max="8" man="1"/>
    <brk id="41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2025-01-03T14:12:08Z</cp:lastPrinted>
  <dcterms:created xsi:type="dcterms:W3CDTF">2023-10-31T08:56:33Z</dcterms:created>
  <dcterms:modified xsi:type="dcterms:W3CDTF">2025-07-03T09:40:19Z</dcterms:modified>
</cp:coreProperties>
</file>