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09E6D795-C8A6-46C3-B509-AEBDD38EB0A2}" xr6:coauthVersionLast="47" xr6:coauthVersionMax="47" xr10:uidLastSave="{00000000-0000-0000-0000-000000000000}"/>
  <bookViews>
    <workbookView xWindow="18048" yWindow="12852" windowWidth="23256" windowHeight="12456" xr2:uid="{0939B694-ABA5-43CB-AA7C-0A69FDB1CA89}"/>
  </bookViews>
  <sheets>
    <sheet name="Arkusz1" sheetId="1" r:id="rId1"/>
  </sheets>
  <externalReferences>
    <externalReference r:id="rId2"/>
  </externalReferences>
  <definedNames>
    <definedName name="_xlnm.Print_Area" localSheetId="0">Arkusz1!$A$1:$I$599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" l="1"/>
  <c r="H217" i="1"/>
  <c r="H216" i="1"/>
  <c r="H34" i="1"/>
  <c r="I34" i="1" s="1"/>
  <c r="F34" i="1"/>
  <c r="H33" i="1"/>
  <c r="I33" i="1" s="1"/>
  <c r="H32" i="1"/>
  <c r="I32" i="1" s="1"/>
  <c r="F32" i="1"/>
  <c r="H24" i="1"/>
  <c r="H23" i="1"/>
  <c r="H22" i="1"/>
  <c r="H252" i="1"/>
  <c r="F252" i="1" s="1"/>
  <c r="H251" i="1"/>
  <c r="F251" i="1" s="1"/>
  <c r="H250" i="1"/>
  <c r="I250" i="1" s="1"/>
  <c r="H249" i="1"/>
  <c r="F249" i="1" s="1"/>
  <c r="H284" i="1"/>
  <c r="I284" i="1" s="1"/>
  <c r="H283" i="1"/>
  <c r="F283" i="1" s="1"/>
  <c r="H282" i="1"/>
  <c r="I282" i="1" s="1"/>
  <c r="H260" i="1"/>
  <c r="H259" i="1"/>
  <c r="H258" i="1"/>
  <c r="H348" i="1"/>
  <c r="I348" i="1" s="1"/>
  <c r="H347" i="1"/>
  <c r="I347" i="1" s="1"/>
  <c r="H345" i="1"/>
  <c r="F345" i="1" s="1"/>
  <c r="H344" i="1"/>
  <c r="I344" i="1" s="1"/>
  <c r="H403" i="1"/>
  <c r="F403" i="1" s="1"/>
  <c r="H402" i="1"/>
  <c r="I402" i="1" s="1"/>
  <c r="H143" i="1"/>
  <c r="F143" i="1" s="1"/>
  <c r="H154" i="1"/>
  <c r="I154" i="1" s="1"/>
  <c r="H128" i="1"/>
  <c r="H127" i="1"/>
  <c r="H126" i="1"/>
  <c r="H365" i="1"/>
  <c r="F365" i="1" s="1"/>
  <c r="H364" i="1"/>
  <c r="F364" i="1" s="1"/>
  <c r="H363" i="1"/>
  <c r="I363" i="1" s="1"/>
  <c r="H71" i="1"/>
  <c r="F71" i="1" s="1"/>
  <c r="H70" i="1"/>
  <c r="I70" i="1" s="1"/>
  <c r="H69" i="1"/>
  <c r="I69" i="1" s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08" i="1"/>
  <c r="H465" i="1"/>
  <c r="I465" i="1" s="1"/>
  <c r="H464" i="1"/>
  <c r="F464" i="1" s="1"/>
  <c r="H463" i="1"/>
  <c r="I463" i="1" s="1"/>
  <c r="H454" i="1"/>
  <c r="I216" i="1" l="1"/>
  <c r="F216" i="1"/>
  <c r="I218" i="1"/>
  <c r="F218" i="1"/>
  <c r="I217" i="1"/>
  <c r="F217" i="1"/>
  <c r="F33" i="1"/>
  <c r="F24" i="1"/>
  <c r="I24" i="1"/>
  <c r="F22" i="1"/>
  <c r="I22" i="1"/>
  <c r="I23" i="1"/>
  <c r="F23" i="1"/>
  <c r="I249" i="1"/>
  <c r="I251" i="1"/>
  <c r="F250" i="1"/>
  <c r="I252" i="1"/>
  <c r="I283" i="1"/>
  <c r="F284" i="1"/>
  <c r="F282" i="1"/>
  <c r="I258" i="1"/>
  <c r="F258" i="1"/>
  <c r="I260" i="1"/>
  <c r="F260" i="1"/>
  <c r="I259" i="1"/>
  <c r="F259" i="1"/>
  <c r="F348" i="1"/>
  <c r="F347" i="1"/>
  <c r="F344" i="1"/>
  <c r="I345" i="1"/>
  <c r="I403" i="1"/>
  <c r="F402" i="1"/>
  <c r="I143" i="1"/>
  <c r="F154" i="1"/>
  <c r="I127" i="1"/>
  <c r="F127" i="1"/>
  <c r="F126" i="1"/>
  <c r="I126" i="1"/>
  <c r="F128" i="1"/>
  <c r="I128" i="1"/>
  <c r="F363" i="1"/>
  <c r="I365" i="1"/>
  <c r="I364" i="1"/>
  <c r="I71" i="1"/>
  <c r="F70" i="1"/>
  <c r="F69" i="1"/>
  <c r="G167" i="1"/>
  <c r="G193" i="1"/>
  <c r="G130" i="1"/>
  <c r="G43" i="1"/>
  <c r="G116" i="1"/>
  <c r="G131" i="1"/>
  <c r="G152" i="1"/>
  <c r="G168" i="1"/>
  <c r="G180" i="1"/>
  <c r="G196" i="1"/>
  <c r="G245" i="1"/>
  <c r="G30" i="1"/>
  <c r="G176" i="1"/>
  <c r="G42" i="1"/>
  <c r="G278" i="1"/>
  <c r="G44" i="1"/>
  <c r="G117" i="1"/>
  <c r="G132" i="1"/>
  <c r="G159" i="1"/>
  <c r="G169" i="1"/>
  <c r="G181" i="1"/>
  <c r="G246" i="1"/>
  <c r="G213" i="1"/>
  <c r="G114" i="1"/>
  <c r="G214" i="1"/>
  <c r="G45" i="1"/>
  <c r="G118" i="1"/>
  <c r="G142" i="1"/>
  <c r="G160" i="1"/>
  <c r="G170" i="1"/>
  <c r="G198" i="1"/>
  <c r="G247" i="1"/>
  <c r="G276" i="1"/>
  <c r="G177" i="1"/>
  <c r="G26" i="1"/>
  <c r="G55" i="1"/>
  <c r="G120" i="1"/>
  <c r="G145" i="1"/>
  <c r="G161" i="1"/>
  <c r="G172" i="1"/>
  <c r="G186" i="1"/>
  <c r="G203" i="1"/>
  <c r="G149" i="1"/>
  <c r="G165" i="1"/>
  <c r="G194" i="1"/>
  <c r="G27" i="1"/>
  <c r="G147" i="1"/>
  <c r="G162" i="1"/>
  <c r="G174" i="1"/>
  <c r="G191" i="1"/>
  <c r="G205" i="1"/>
  <c r="G110" i="1"/>
  <c r="G269" i="1"/>
  <c r="G151" i="1"/>
  <c r="G28" i="1"/>
  <c r="G148" i="1"/>
  <c r="G164" i="1"/>
  <c r="G175" i="1"/>
  <c r="G192" i="1"/>
  <c r="G212" i="1"/>
  <c r="F465" i="1"/>
  <c r="I464" i="1"/>
  <c r="F463" i="1"/>
  <c r="F454" i="1"/>
  <c r="I454" i="1"/>
  <c r="H207" i="1" l="1"/>
  <c r="I207" i="1" s="1"/>
  <c r="H205" i="1"/>
  <c r="F205" i="1" s="1"/>
  <c r="H203" i="1"/>
  <c r="I203" i="1" s="1"/>
  <c r="H198" i="1"/>
  <c r="I198" i="1" s="1"/>
  <c r="H197" i="1"/>
  <c r="I197" i="1" s="1"/>
  <c r="H196" i="1"/>
  <c r="F196" i="1" s="1"/>
  <c r="H189" i="1"/>
  <c r="I189" i="1" s="1"/>
  <c r="H188" i="1"/>
  <c r="I188" i="1" s="1"/>
  <c r="H462" i="1"/>
  <c r="I462" i="1" s="1"/>
  <c r="H461" i="1"/>
  <c r="I461" i="1" s="1"/>
  <c r="H447" i="1"/>
  <c r="I447" i="1" s="1"/>
  <c r="H446" i="1"/>
  <c r="I446" i="1" s="1"/>
  <c r="H445" i="1"/>
  <c r="F445" i="1" s="1"/>
  <c r="H444" i="1"/>
  <c r="I444" i="1" s="1"/>
  <c r="H443" i="1"/>
  <c r="I443" i="1" s="1"/>
  <c r="H442" i="1"/>
  <c r="F442" i="1" s="1"/>
  <c r="H441" i="1"/>
  <c r="I441" i="1" s="1"/>
  <c r="H440" i="1"/>
  <c r="I440" i="1" s="1"/>
  <c r="H439" i="1"/>
  <c r="F439" i="1" s="1"/>
  <c r="H438" i="1"/>
  <c r="I438" i="1" s="1"/>
  <c r="H437" i="1"/>
  <c r="F437" i="1" s="1"/>
  <c r="H436" i="1"/>
  <c r="I436" i="1" s="1"/>
  <c r="H435" i="1"/>
  <c r="I435" i="1" s="1"/>
  <c r="H434" i="1"/>
  <c r="F434" i="1" s="1"/>
  <c r="H433" i="1"/>
  <c r="I433" i="1" s="1"/>
  <c r="H432" i="1"/>
  <c r="I432" i="1" s="1"/>
  <c r="H278" i="1"/>
  <c r="I278" i="1" s="1"/>
  <c r="H276" i="1"/>
  <c r="I276" i="1" s="1"/>
  <c r="H411" i="1"/>
  <c r="F411" i="1" s="1"/>
  <c r="H412" i="1"/>
  <c r="F412" i="1" s="1"/>
  <c r="H414" i="1"/>
  <c r="I414" i="1" s="1"/>
  <c r="H419" i="1"/>
  <c r="I419" i="1" s="1"/>
  <c r="H424" i="1"/>
  <c r="F424" i="1" s="1"/>
  <c r="H425" i="1"/>
  <c r="F425" i="1" s="1"/>
  <c r="H426" i="1"/>
  <c r="I426" i="1" s="1"/>
  <c r="H427" i="1"/>
  <c r="I427" i="1" s="1"/>
  <c r="H428" i="1"/>
  <c r="F428" i="1" s="1"/>
  <c r="H431" i="1"/>
  <c r="I431" i="1" s="1"/>
  <c r="H429" i="1"/>
  <c r="F429" i="1" s="1"/>
  <c r="H421" i="1"/>
  <c r="I421" i="1" s="1"/>
  <c r="H184" i="1"/>
  <c r="F184" i="1" s="1"/>
  <c r="H113" i="1"/>
  <c r="I113" i="1" s="1"/>
  <c r="H178" i="1"/>
  <c r="I178" i="1" s="1"/>
  <c r="H176" i="1"/>
  <c r="I176" i="1" s="1"/>
  <c r="H149" i="1"/>
  <c r="I149" i="1" s="1"/>
  <c r="H148" i="1"/>
  <c r="I148" i="1" s="1"/>
  <c r="H147" i="1"/>
  <c r="I147" i="1" s="1"/>
  <c r="H375" i="1"/>
  <c r="I375" i="1" s="1"/>
  <c r="H393" i="1"/>
  <c r="F393" i="1" s="1"/>
  <c r="H392" i="1"/>
  <c r="I392" i="1" s="1"/>
  <c r="H391" i="1"/>
  <c r="I391" i="1" s="1"/>
  <c r="H409" i="1"/>
  <c r="I409" i="1" s="1"/>
  <c r="H410" i="1"/>
  <c r="F410" i="1" s="1"/>
  <c r="H417" i="1"/>
  <c r="I417" i="1" s="1"/>
  <c r="H422" i="1"/>
  <c r="I422" i="1" s="1"/>
  <c r="H423" i="1"/>
  <c r="F423" i="1" s="1"/>
  <c r="H408" i="1"/>
  <c r="F408" i="1" s="1"/>
  <c r="H453" i="1"/>
  <c r="H456" i="1"/>
  <c r="I456" i="1" s="1"/>
  <c r="H430" i="1"/>
  <c r="I430" i="1" s="1"/>
  <c r="H415" i="1"/>
  <c r="I415" i="1" s="1"/>
  <c r="H413" i="1"/>
  <c r="F413" i="1" s="1"/>
  <c r="H329" i="1"/>
  <c r="F329" i="1" s="1"/>
  <c r="H305" i="1"/>
  <c r="I305" i="1" s="1"/>
  <c r="H304" i="1"/>
  <c r="I304" i="1" s="1"/>
  <c r="H303" i="1"/>
  <c r="F303" i="1" s="1"/>
  <c r="H186" i="1"/>
  <c r="F186" i="1" s="1"/>
  <c r="H172" i="1"/>
  <c r="I172" i="1" s="1"/>
  <c r="H155" i="1"/>
  <c r="I155" i="1" s="1"/>
  <c r="H151" i="1"/>
  <c r="I151" i="1" s="1"/>
  <c r="H470" i="1"/>
  <c r="I470" i="1" s="1"/>
  <c r="H471" i="1"/>
  <c r="F471" i="1" s="1"/>
  <c r="H577" i="1"/>
  <c r="I577" i="1" s="1"/>
  <c r="H578" i="1"/>
  <c r="F578" i="1" s="1"/>
  <c r="H579" i="1"/>
  <c r="F579" i="1" s="1"/>
  <c r="H580" i="1"/>
  <c r="I580" i="1" s="1"/>
  <c r="H581" i="1"/>
  <c r="F581" i="1" s="1"/>
  <c r="I205" i="1" l="1"/>
  <c r="F203" i="1"/>
  <c r="F207" i="1"/>
  <c r="F198" i="1"/>
  <c r="F197" i="1"/>
  <c r="I196" i="1"/>
  <c r="F435" i="1"/>
  <c r="F189" i="1"/>
  <c r="F188" i="1"/>
  <c r="F462" i="1"/>
  <c r="F461" i="1"/>
  <c r="F440" i="1"/>
  <c r="F446" i="1"/>
  <c r="F444" i="1"/>
  <c r="F443" i="1"/>
  <c r="F436" i="1"/>
  <c r="F433" i="1"/>
  <c r="F432" i="1"/>
  <c r="I439" i="1"/>
  <c r="I434" i="1"/>
  <c r="F441" i="1"/>
  <c r="F438" i="1"/>
  <c r="I442" i="1"/>
  <c r="I437" i="1"/>
  <c r="F447" i="1"/>
  <c r="I445" i="1"/>
  <c r="F278" i="1"/>
  <c r="F276" i="1"/>
  <c r="I411" i="1"/>
  <c r="I412" i="1"/>
  <c r="F414" i="1"/>
  <c r="F419" i="1"/>
  <c r="I424" i="1"/>
  <c r="F427" i="1"/>
  <c r="I425" i="1"/>
  <c r="F426" i="1"/>
  <c r="I428" i="1"/>
  <c r="F431" i="1"/>
  <c r="I429" i="1"/>
  <c r="F421" i="1"/>
  <c r="I184" i="1"/>
  <c r="F113" i="1"/>
  <c r="F178" i="1"/>
  <c r="F176" i="1"/>
  <c r="F149" i="1"/>
  <c r="F148" i="1"/>
  <c r="F147" i="1"/>
  <c r="F375" i="1"/>
  <c r="H459" i="1"/>
  <c r="I459" i="1" s="1"/>
  <c r="H145" i="1"/>
  <c r="H460" i="1"/>
  <c r="F460" i="1" s="1"/>
  <c r="H458" i="1"/>
  <c r="I458" i="1" s="1"/>
  <c r="H152" i="1"/>
  <c r="H164" i="1"/>
  <c r="H156" i="1"/>
  <c r="H165" i="1"/>
  <c r="H416" i="1"/>
  <c r="F416" i="1" s="1"/>
  <c r="H455" i="1"/>
  <c r="F455" i="1" s="1"/>
  <c r="H418" i="1"/>
  <c r="F418" i="1" s="1"/>
  <c r="H457" i="1"/>
  <c r="I457" i="1" s="1"/>
  <c r="H420" i="1"/>
  <c r="I420" i="1" s="1"/>
  <c r="I453" i="1"/>
  <c r="F453" i="1"/>
  <c r="I329" i="1"/>
  <c r="F155" i="1"/>
  <c r="F151" i="1"/>
  <c r="I186" i="1"/>
  <c r="F172" i="1"/>
  <c r="I423" i="1"/>
  <c r="F422" i="1"/>
  <c r="I413" i="1"/>
  <c r="F415" i="1"/>
  <c r="F409" i="1"/>
  <c r="I408" i="1"/>
  <c r="F417" i="1"/>
  <c r="F430" i="1"/>
  <c r="I410" i="1"/>
  <c r="I393" i="1"/>
  <c r="F392" i="1"/>
  <c r="F391" i="1"/>
  <c r="I303" i="1"/>
  <c r="F304" i="1"/>
  <c r="F305" i="1"/>
  <c r="F456" i="1"/>
  <c r="F470" i="1"/>
  <c r="I471" i="1"/>
  <c r="H16" i="1"/>
  <c r="H45" i="1"/>
  <c r="H15" i="1"/>
  <c r="H13" i="1"/>
  <c r="H14" i="1"/>
  <c r="H114" i="1"/>
  <c r="I579" i="1"/>
  <c r="F580" i="1"/>
  <c r="I578" i="1"/>
  <c r="F577" i="1"/>
  <c r="I581" i="1"/>
  <c r="F16" i="1" l="1"/>
  <c r="I156" i="1"/>
  <c r="F145" i="1"/>
  <c r="F45" i="1"/>
  <c r="I165" i="1"/>
  <c r="I164" i="1"/>
  <c r="I114" i="1"/>
  <c r="I14" i="1"/>
  <c r="I15" i="1"/>
  <c r="F152" i="1"/>
  <c r="I13" i="1"/>
  <c r="I460" i="1"/>
  <c r="F459" i="1"/>
  <c r="F458" i="1"/>
  <c r="F420" i="1"/>
  <c r="I152" i="1"/>
  <c r="F165" i="1"/>
  <c r="F156" i="1"/>
  <c r="I455" i="1"/>
  <c r="F457" i="1"/>
  <c r="I145" i="1"/>
  <c r="F164" i="1"/>
  <c r="I418" i="1"/>
  <c r="I416" i="1"/>
  <c r="I16" i="1"/>
  <c r="F13" i="1"/>
  <c r="I45" i="1"/>
  <c r="F15" i="1"/>
  <c r="F14" i="1"/>
  <c r="F114" i="1"/>
  <c r="H112" i="1"/>
  <c r="H111" i="1"/>
  <c r="H110" i="1"/>
  <c r="H170" i="1"/>
  <c r="H181" i="1"/>
  <c r="H523" i="1"/>
  <c r="I523" i="1" s="1"/>
  <c r="H521" i="1"/>
  <c r="F521" i="1" s="1"/>
  <c r="H520" i="1"/>
  <c r="F520" i="1" s="1"/>
  <c r="H522" i="1"/>
  <c r="I522" i="1" s="1"/>
  <c r="H558" i="1"/>
  <c r="I558" i="1" s="1"/>
  <c r="H554" i="1"/>
  <c r="I554" i="1" s="1"/>
  <c r="H553" i="1"/>
  <c r="F553" i="1" s="1"/>
  <c r="H555" i="1"/>
  <c r="I555" i="1" s="1"/>
  <c r="H556" i="1"/>
  <c r="I556" i="1" s="1"/>
  <c r="H514" i="1"/>
  <c r="I514" i="1" s="1"/>
  <c r="H512" i="1"/>
  <c r="I512" i="1" s="1"/>
  <c r="H511" i="1"/>
  <c r="F511" i="1" s="1"/>
  <c r="H513" i="1"/>
  <c r="I513" i="1" s="1"/>
  <c r="H482" i="1"/>
  <c r="I482" i="1" s="1"/>
  <c r="H480" i="1"/>
  <c r="F480" i="1" s="1"/>
  <c r="H479" i="1"/>
  <c r="F479" i="1" s="1"/>
  <c r="H481" i="1"/>
  <c r="I481" i="1" s="1"/>
  <c r="H545" i="1"/>
  <c r="I545" i="1" s="1"/>
  <c r="H544" i="1"/>
  <c r="F544" i="1" s="1"/>
  <c r="H540" i="1"/>
  <c r="I540" i="1" s="1"/>
  <c r="H560" i="1"/>
  <c r="I560" i="1" s="1"/>
  <c r="H562" i="1"/>
  <c r="I562" i="1" s="1"/>
  <c r="H559" i="1"/>
  <c r="I559" i="1" s="1"/>
  <c r="H561" i="1"/>
  <c r="I561" i="1" s="1"/>
  <c r="H472" i="1"/>
  <c r="I472" i="1" s="1"/>
  <c r="H473" i="1"/>
  <c r="I473" i="1" s="1"/>
  <c r="H547" i="1"/>
  <c r="I547" i="1" s="1"/>
  <c r="H548" i="1"/>
  <c r="F548" i="1" s="1"/>
  <c r="H549" i="1"/>
  <c r="F549" i="1" s="1"/>
  <c r="H551" i="1"/>
  <c r="I551" i="1" s="1"/>
  <c r="H550" i="1"/>
  <c r="F550" i="1" s="1"/>
  <c r="H506" i="1"/>
  <c r="I506" i="1" s="1"/>
  <c r="H508" i="1"/>
  <c r="F508" i="1" s="1"/>
  <c r="H507" i="1"/>
  <c r="F507" i="1" s="1"/>
  <c r="H509" i="1"/>
  <c r="I509" i="1" s="1"/>
  <c r="H505" i="1"/>
  <c r="I505" i="1" s="1"/>
  <c r="H529" i="1"/>
  <c r="I529" i="1" s="1"/>
  <c r="H530" i="1"/>
  <c r="F530" i="1" s="1"/>
  <c r="H532" i="1"/>
  <c r="F532" i="1" s="1"/>
  <c r="H533" i="1"/>
  <c r="I533" i="1" s="1"/>
  <c r="H593" i="1"/>
  <c r="F593" i="1" s="1"/>
  <c r="H597" i="1"/>
  <c r="F597" i="1" s="1"/>
  <c r="H596" i="1"/>
  <c r="I596" i="1" s="1"/>
  <c r="H595" i="1"/>
  <c r="F595" i="1" s="1"/>
  <c r="H594" i="1"/>
  <c r="F594" i="1" s="1"/>
  <c r="H572" i="1"/>
  <c r="I572" i="1" s="1"/>
  <c r="H570" i="1"/>
  <c r="F570" i="1" s="1"/>
  <c r="H569" i="1"/>
  <c r="I569" i="1" s="1"/>
  <c r="H571" i="1"/>
  <c r="I571" i="1" s="1"/>
  <c r="H587" i="1"/>
  <c r="F587" i="1" s="1"/>
  <c r="H591" i="1"/>
  <c r="I591" i="1" s="1"/>
  <c r="H590" i="1"/>
  <c r="I590" i="1" s="1"/>
  <c r="H589" i="1"/>
  <c r="F589" i="1" s="1"/>
  <c r="H588" i="1"/>
  <c r="F588" i="1" s="1"/>
  <c r="H484" i="1"/>
  <c r="I484" i="1" s="1"/>
  <c r="H487" i="1"/>
  <c r="F487" i="1" s="1"/>
  <c r="H485" i="1"/>
  <c r="F485" i="1" s="1"/>
  <c r="H486" i="1"/>
  <c r="I486" i="1" s="1"/>
  <c r="H214" i="1"/>
  <c r="H212" i="1"/>
  <c r="H213" i="1"/>
  <c r="H499" i="1"/>
  <c r="I499" i="1" s="1"/>
  <c r="H497" i="1"/>
  <c r="F497" i="1" s="1"/>
  <c r="H498" i="1"/>
  <c r="F498" i="1" s="1"/>
  <c r="H491" i="1"/>
  <c r="I491" i="1" s="1"/>
  <c r="H489" i="1"/>
  <c r="F489" i="1" s="1"/>
  <c r="H490" i="1"/>
  <c r="F490" i="1" s="1"/>
  <c r="H527" i="1"/>
  <c r="I527" i="1" s="1"/>
  <c r="H525" i="1"/>
  <c r="F525" i="1" s="1"/>
  <c r="H526" i="1"/>
  <c r="F526" i="1" s="1"/>
  <c r="H503" i="1"/>
  <c r="I503" i="1" s="1"/>
  <c r="H501" i="1"/>
  <c r="F501" i="1" s="1"/>
  <c r="H502" i="1"/>
  <c r="F502" i="1" s="1"/>
  <c r="H518" i="1"/>
  <c r="I518" i="1" s="1"/>
  <c r="H516" i="1"/>
  <c r="F516" i="1" s="1"/>
  <c r="H517" i="1"/>
  <c r="F517" i="1" s="1"/>
  <c r="H495" i="1"/>
  <c r="I495" i="1" s="1"/>
  <c r="H493" i="1"/>
  <c r="F493" i="1" s="1"/>
  <c r="H494" i="1"/>
  <c r="F494" i="1" s="1"/>
  <c r="H539" i="1"/>
  <c r="I539" i="1" s="1"/>
  <c r="H543" i="1"/>
  <c r="F543" i="1" s="1"/>
  <c r="H542" i="1"/>
  <c r="F542" i="1" s="1"/>
  <c r="H541" i="1"/>
  <c r="I541" i="1" s="1"/>
  <c r="H557" i="1"/>
  <c r="I557" i="1" s="1"/>
  <c r="H565" i="1"/>
  <c r="I565" i="1" s="1"/>
  <c r="H564" i="1"/>
  <c r="F564" i="1" s="1"/>
  <c r="H563" i="1"/>
  <c r="I563" i="1" s="1"/>
  <c r="H566" i="1"/>
  <c r="I566" i="1" s="1"/>
  <c r="H476" i="1"/>
  <c r="F476" i="1" s="1"/>
  <c r="H475" i="1"/>
  <c r="F475" i="1" s="1"/>
  <c r="H474" i="1"/>
  <c r="I474" i="1" s="1"/>
  <c r="H477" i="1"/>
  <c r="I477" i="1" s="1"/>
  <c r="H537" i="1"/>
  <c r="I537" i="1" s="1"/>
  <c r="H535" i="1"/>
  <c r="F535" i="1" s="1"/>
  <c r="H536" i="1"/>
  <c r="F536" i="1" s="1"/>
  <c r="H585" i="1"/>
  <c r="I585" i="1" s="1"/>
  <c r="H583" i="1"/>
  <c r="F583" i="1" s="1"/>
  <c r="H584" i="1"/>
  <c r="F584" i="1" s="1"/>
  <c r="H400" i="1"/>
  <c r="H399" i="1"/>
  <c r="H398" i="1"/>
  <c r="H397" i="1"/>
  <c r="H396" i="1"/>
  <c r="H395" i="1"/>
  <c r="H389" i="1"/>
  <c r="H388" i="1"/>
  <c r="H387" i="1"/>
  <c r="H386" i="1"/>
  <c r="H384" i="1"/>
  <c r="H383" i="1"/>
  <c r="H382" i="1"/>
  <c r="H380" i="1"/>
  <c r="H379" i="1"/>
  <c r="H378" i="1"/>
  <c r="H376" i="1"/>
  <c r="H374" i="1"/>
  <c r="H373" i="1"/>
  <c r="H372" i="1"/>
  <c r="H371" i="1"/>
  <c r="H370" i="1"/>
  <c r="H361" i="1"/>
  <c r="H360" i="1"/>
  <c r="H359" i="1"/>
  <c r="H342" i="1"/>
  <c r="H341" i="1"/>
  <c r="H338" i="1"/>
  <c r="H336" i="1"/>
  <c r="H335" i="1"/>
  <c r="H339" i="1"/>
  <c r="H337" i="1"/>
  <c r="H333" i="1"/>
  <c r="H331" i="1"/>
  <c r="H332" i="1"/>
  <c r="H354" i="1"/>
  <c r="H357" i="1"/>
  <c r="H356" i="1"/>
  <c r="H355" i="1"/>
  <c r="H353" i="1"/>
  <c r="H352" i="1"/>
  <c r="H350" i="1"/>
  <c r="H351" i="1"/>
  <c r="H324" i="1"/>
  <c r="H322" i="1"/>
  <c r="H321" i="1"/>
  <c r="H323" i="1"/>
  <c r="H318" i="1"/>
  <c r="I318" i="1" s="1"/>
  <c r="H316" i="1"/>
  <c r="F316" i="1" s="1"/>
  <c r="H317" i="1"/>
  <c r="F317" i="1" s="1"/>
  <c r="H314" i="1"/>
  <c r="H313" i="1"/>
  <c r="H311" i="1"/>
  <c r="H312" i="1"/>
  <c r="H309" i="1"/>
  <c r="H307" i="1"/>
  <c r="H308" i="1"/>
  <c r="H301" i="1"/>
  <c r="H299" i="1"/>
  <c r="H300" i="1"/>
  <c r="H297" i="1"/>
  <c r="H295" i="1"/>
  <c r="H296" i="1"/>
  <c r="H291" i="1"/>
  <c r="H290" i="1"/>
  <c r="H292" i="1"/>
  <c r="H288" i="1"/>
  <c r="H286" i="1"/>
  <c r="H287" i="1"/>
  <c r="H280" i="1"/>
  <c r="H274" i="1"/>
  <c r="H273" i="1"/>
  <c r="H271" i="1"/>
  <c r="H272" i="1"/>
  <c r="H269" i="1"/>
  <c r="H268" i="1"/>
  <c r="H266" i="1"/>
  <c r="H267" i="1"/>
  <c r="H263" i="1"/>
  <c r="H262" i="1"/>
  <c r="H264" i="1"/>
  <c r="H256" i="1"/>
  <c r="H254" i="1"/>
  <c r="H255" i="1"/>
  <c r="H247" i="1"/>
  <c r="H246" i="1"/>
  <c r="H245" i="1"/>
  <c r="H242" i="1"/>
  <c r="H241" i="1"/>
  <c r="H243" i="1"/>
  <c r="H236" i="1"/>
  <c r="H239" i="1"/>
  <c r="H237" i="1"/>
  <c r="H238" i="1"/>
  <c r="H234" i="1"/>
  <c r="H231" i="1"/>
  <c r="H230" i="1"/>
  <c r="H232" i="1"/>
  <c r="H233" i="1"/>
  <c r="H228" i="1"/>
  <c r="H227" i="1"/>
  <c r="H226" i="1"/>
  <c r="H224" i="1"/>
  <c r="H225" i="1"/>
  <c r="H194" i="1"/>
  <c r="H193" i="1"/>
  <c r="H191" i="1"/>
  <c r="H192" i="1"/>
  <c r="H182" i="1"/>
  <c r="H180" i="1"/>
  <c r="H177" i="1"/>
  <c r="H174" i="1"/>
  <c r="H175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295" i="1"/>
  <c r="F295" i="1"/>
  <c r="I168" i="1"/>
  <c r="F168" i="1"/>
  <c r="I287" i="1"/>
  <c r="F287" i="1"/>
  <c r="I102" i="1"/>
  <c r="F102" i="1"/>
  <c r="F117" i="1"/>
  <c r="I117" i="1"/>
  <c r="I130" i="1"/>
  <c r="F130" i="1"/>
  <c r="F158" i="1"/>
  <c r="I158" i="1"/>
  <c r="I169" i="1"/>
  <c r="F169" i="1"/>
  <c r="I192" i="1"/>
  <c r="F192" i="1"/>
  <c r="I228" i="1"/>
  <c r="F228" i="1"/>
  <c r="I239" i="1"/>
  <c r="F239" i="1"/>
  <c r="I255" i="1"/>
  <c r="F255" i="1"/>
  <c r="I268" i="1"/>
  <c r="F268" i="1"/>
  <c r="I286" i="1"/>
  <c r="F286" i="1"/>
  <c r="I300" i="1"/>
  <c r="F300" i="1"/>
  <c r="I313" i="1"/>
  <c r="F313" i="1"/>
  <c r="I324" i="1"/>
  <c r="F324" i="1"/>
  <c r="I354" i="1"/>
  <c r="F354" i="1"/>
  <c r="I338" i="1"/>
  <c r="F338" i="1"/>
  <c r="I372" i="1"/>
  <c r="F372" i="1"/>
  <c r="I382" i="1"/>
  <c r="F382" i="1"/>
  <c r="I396" i="1"/>
  <c r="F396" i="1"/>
  <c r="I124" i="1"/>
  <c r="F124" i="1"/>
  <c r="I246" i="1"/>
  <c r="F246" i="1"/>
  <c r="I321" i="1"/>
  <c r="F321" i="1"/>
  <c r="I266" i="1"/>
  <c r="F266" i="1"/>
  <c r="I371" i="1"/>
  <c r="F371" i="1"/>
  <c r="I191" i="1"/>
  <c r="F191" i="1"/>
  <c r="I269" i="1"/>
  <c r="F269" i="1"/>
  <c r="I314" i="1"/>
  <c r="F314" i="1"/>
  <c r="I341" i="1"/>
  <c r="F341" i="1"/>
  <c r="I397" i="1"/>
  <c r="F397" i="1"/>
  <c r="I103" i="1"/>
  <c r="F103" i="1"/>
  <c r="I119" i="1"/>
  <c r="F119" i="1"/>
  <c r="I135" i="1"/>
  <c r="F135" i="1"/>
  <c r="I160" i="1"/>
  <c r="F160" i="1"/>
  <c r="I174" i="1"/>
  <c r="F174" i="1"/>
  <c r="I193" i="1"/>
  <c r="F193" i="1"/>
  <c r="F232" i="1"/>
  <c r="I232" i="1"/>
  <c r="I243" i="1"/>
  <c r="F243" i="1"/>
  <c r="I256" i="1"/>
  <c r="F256" i="1"/>
  <c r="I272" i="1"/>
  <c r="F272" i="1"/>
  <c r="I292" i="1"/>
  <c r="F292" i="1"/>
  <c r="I301" i="1"/>
  <c r="F301" i="1"/>
  <c r="I350" i="1"/>
  <c r="F350" i="1"/>
  <c r="I331" i="1"/>
  <c r="F331" i="1"/>
  <c r="I342" i="1"/>
  <c r="F342" i="1"/>
  <c r="I384" i="1"/>
  <c r="F384" i="1"/>
  <c r="I398" i="1"/>
  <c r="F398" i="1"/>
  <c r="F170" i="1"/>
  <c r="I170" i="1"/>
  <c r="I142" i="1"/>
  <c r="F142" i="1"/>
  <c r="I267" i="1"/>
  <c r="F267" i="1"/>
  <c r="I312" i="1"/>
  <c r="F312" i="1"/>
  <c r="I370" i="1"/>
  <c r="F370" i="1"/>
  <c r="I389" i="1"/>
  <c r="F389" i="1"/>
  <c r="I116" i="1"/>
  <c r="F116" i="1"/>
  <c r="I237" i="1"/>
  <c r="F237" i="1"/>
  <c r="I297" i="1"/>
  <c r="F297" i="1"/>
  <c r="I357" i="1"/>
  <c r="F357" i="1"/>
  <c r="I395" i="1"/>
  <c r="F395" i="1"/>
  <c r="F118" i="1"/>
  <c r="I118" i="1"/>
  <c r="I175" i="1"/>
  <c r="F175" i="1"/>
  <c r="F236" i="1"/>
  <c r="I236" i="1"/>
  <c r="I299" i="1"/>
  <c r="F299" i="1"/>
  <c r="I373" i="1"/>
  <c r="F373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4" i="1"/>
  <c r="F194" i="1"/>
  <c r="I230" i="1"/>
  <c r="F230" i="1"/>
  <c r="I241" i="1"/>
  <c r="F241" i="1"/>
  <c r="I264" i="1"/>
  <c r="F264" i="1"/>
  <c r="I271" i="1"/>
  <c r="F271" i="1"/>
  <c r="I290" i="1"/>
  <c r="F290" i="1"/>
  <c r="I308" i="1"/>
  <c r="F308" i="1"/>
  <c r="I352" i="1"/>
  <c r="F352" i="1"/>
  <c r="I333" i="1"/>
  <c r="F333" i="1"/>
  <c r="I359" i="1"/>
  <c r="F359" i="1"/>
  <c r="I374" i="1"/>
  <c r="F374" i="1"/>
  <c r="I386" i="1"/>
  <c r="F386" i="1"/>
  <c r="I399" i="1"/>
  <c r="F399" i="1"/>
  <c r="I213" i="1"/>
  <c r="F213" i="1"/>
  <c r="I110" i="1"/>
  <c r="F110" i="1"/>
  <c r="I98" i="1"/>
  <c r="F98" i="1"/>
  <c r="I238" i="1"/>
  <c r="F238" i="1"/>
  <c r="I356" i="1"/>
  <c r="F356" i="1"/>
  <c r="I144" i="1"/>
  <c r="F144" i="1"/>
  <c r="I247" i="1"/>
  <c r="F247" i="1"/>
  <c r="I336" i="1"/>
  <c r="F336" i="1"/>
  <c r="I132" i="1"/>
  <c r="F132" i="1"/>
  <c r="I254" i="1"/>
  <c r="F254" i="1"/>
  <c r="I351" i="1"/>
  <c r="F351" i="1"/>
  <c r="F383" i="1"/>
  <c r="I383" i="1"/>
  <c r="I106" i="1"/>
  <c r="F106" i="1"/>
  <c r="I123" i="1"/>
  <c r="F123" i="1"/>
  <c r="I136" i="1"/>
  <c r="F136" i="1"/>
  <c r="I162" i="1"/>
  <c r="F162" i="1"/>
  <c r="I180" i="1"/>
  <c r="F180" i="1"/>
  <c r="I225" i="1"/>
  <c r="F225" i="1"/>
  <c r="I231" i="1"/>
  <c r="F231" i="1"/>
  <c r="I242" i="1"/>
  <c r="F242" i="1"/>
  <c r="F262" i="1"/>
  <c r="I262" i="1"/>
  <c r="I273" i="1"/>
  <c r="F273" i="1"/>
  <c r="I291" i="1"/>
  <c r="F291" i="1"/>
  <c r="F307" i="1"/>
  <c r="I307" i="1"/>
  <c r="F353" i="1"/>
  <c r="I353" i="1"/>
  <c r="I337" i="1"/>
  <c r="F337" i="1"/>
  <c r="I360" i="1"/>
  <c r="F360" i="1"/>
  <c r="I376" i="1"/>
  <c r="F376" i="1"/>
  <c r="I387" i="1"/>
  <c r="F387" i="1"/>
  <c r="I400" i="1"/>
  <c r="F400" i="1"/>
  <c r="I212" i="1"/>
  <c r="F212" i="1"/>
  <c r="I111" i="1"/>
  <c r="F111" i="1"/>
  <c r="I108" i="1"/>
  <c r="F108" i="1"/>
  <c r="I226" i="1"/>
  <c r="F226" i="1"/>
  <c r="F280" i="1"/>
  <c r="I280" i="1"/>
  <c r="I335" i="1"/>
  <c r="F335" i="1"/>
  <c r="F379" i="1"/>
  <c r="I379" i="1"/>
  <c r="I112" i="1"/>
  <c r="F112" i="1"/>
  <c r="F99" i="1"/>
  <c r="I99" i="1"/>
  <c r="I131" i="1"/>
  <c r="F131" i="1"/>
  <c r="I227" i="1"/>
  <c r="F227" i="1"/>
  <c r="I311" i="1"/>
  <c r="F311" i="1"/>
  <c r="F322" i="1"/>
  <c r="I322" i="1"/>
  <c r="I380" i="1"/>
  <c r="F380" i="1"/>
  <c r="I101" i="1"/>
  <c r="F101" i="1"/>
  <c r="I159" i="1"/>
  <c r="F159" i="1"/>
  <c r="I233" i="1"/>
  <c r="F233" i="1"/>
  <c r="I288" i="1"/>
  <c r="F288" i="1"/>
  <c r="I332" i="1"/>
  <c r="F332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24" i="1"/>
  <c r="F224" i="1"/>
  <c r="I234" i="1"/>
  <c r="F234" i="1"/>
  <c r="I245" i="1"/>
  <c r="F245" i="1"/>
  <c r="I263" i="1"/>
  <c r="F263" i="1"/>
  <c r="I274" i="1"/>
  <c r="F274" i="1"/>
  <c r="I296" i="1"/>
  <c r="F296" i="1"/>
  <c r="I309" i="1"/>
  <c r="F309" i="1"/>
  <c r="I323" i="1"/>
  <c r="F323" i="1"/>
  <c r="I355" i="1"/>
  <c r="F355" i="1"/>
  <c r="I339" i="1"/>
  <c r="F339" i="1"/>
  <c r="I361" i="1"/>
  <c r="F361" i="1"/>
  <c r="I378" i="1"/>
  <c r="F378" i="1"/>
  <c r="I388" i="1"/>
  <c r="F388" i="1"/>
  <c r="F214" i="1"/>
  <c r="I214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54" i="1"/>
  <c r="F512" i="1"/>
  <c r="F555" i="1"/>
  <c r="F513" i="1"/>
  <c r="F522" i="1"/>
  <c r="I521" i="1"/>
  <c r="I544" i="1"/>
  <c r="F523" i="1"/>
  <c r="I520" i="1"/>
  <c r="F556" i="1"/>
  <c r="I553" i="1"/>
  <c r="F558" i="1"/>
  <c r="I511" i="1"/>
  <c r="F514" i="1"/>
  <c r="F481" i="1"/>
  <c r="I480" i="1"/>
  <c r="I479" i="1"/>
  <c r="F482" i="1"/>
  <c r="F545" i="1"/>
  <c r="F540" i="1"/>
  <c r="F560" i="1"/>
  <c r="F559" i="1"/>
  <c r="F562" i="1"/>
  <c r="F561" i="1"/>
  <c r="F473" i="1"/>
  <c r="F472" i="1"/>
  <c r="I597" i="1"/>
  <c r="I595" i="1"/>
  <c r="I508" i="1"/>
  <c r="F486" i="1"/>
  <c r="F569" i="1"/>
  <c r="I589" i="1"/>
  <c r="F505" i="1"/>
  <c r="F590" i="1"/>
  <c r="I550" i="1"/>
  <c r="F506" i="1"/>
  <c r="F551" i="1"/>
  <c r="I548" i="1"/>
  <c r="F533" i="1"/>
  <c r="I530" i="1"/>
  <c r="F547" i="1"/>
  <c r="F571" i="1"/>
  <c r="F529" i="1"/>
  <c r="F509" i="1"/>
  <c r="I549" i="1"/>
  <c r="I507" i="1"/>
  <c r="I532" i="1"/>
  <c r="I594" i="1"/>
  <c r="F596" i="1"/>
  <c r="I593" i="1"/>
  <c r="F572" i="1"/>
  <c r="I570" i="1"/>
  <c r="F484" i="1"/>
  <c r="F591" i="1"/>
  <c r="I487" i="1"/>
  <c r="I588" i="1"/>
  <c r="I587" i="1"/>
  <c r="I485" i="1"/>
  <c r="I501" i="1"/>
  <c r="I525" i="1"/>
  <c r="F563" i="1"/>
  <c r="F565" i="1"/>
  <c r="F474" i="1"/>
  <c r="F541" i="1"/>
  <c r="I535" i="1"/>
  <c r="I516" i="1"/>
  <c r="F518" i="1"/>
  <c r="I489" i="1"/>
  <c r="F537" i="1"/>
  <c r="I476" i="1"/>
  <c r="I543" i="1"/>
  <c r="I497" i="1"/>
  <c r="I583" i="1"/>
  <c r="F539" i="1"/>
  <c r="I493" i="1"/>
  <c r="F499" i="1"/>
  <c r="F585" i="1"/>
  <c r="F566" i="1"/>
  <c r="F557" i="1"/>
  <c r="F495" i="1"/>
  <c r="I498" i="1"/>
  <c r="I490" i="1"/>
  <c r="F491" i="1"/>
  <c r="I526" i="1"/>
  <c r="F527" i="1"/>
  <c r="I502" i="1"/>
  <c r="F503" i="1"/>
  <c r="I517" i="1"/>
  <c r="I494" i="1"/>
  <c r="I542" i="1"/>
  <c r="I564" i="1"/>
  <c r="F477" i="1"/>
  <c r="I475" i="1"/>
  <c r="I536" i="1"/>
  <c r="I584" i="1"/>
  <c r="F88" i="1"/>
  <c r="I316" i="1"/>
  <c r="F318" i="1"/>
  <c r="I317" i="1"/>
  <c r="F89" i="1"/>
  <c r="F86" i="1"/>
  <c r="F87" i="1"/>
</calcChain>
</file>

<file path=xl/sharedStrings.xml><?xml version="1.0" encoding="utf-8"?>
<sst xmlns="http://schemas.openxmlformats.org/spreadsheetml/2006/main" count="1878" uniqueCount="864">
  <si>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</si>
  <si>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</si>
  <si>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</si>
  <si>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</si>
  <si>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</si>
  <si>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</si>
  <si>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</si>
  <si>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</si>
  <si>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</si>
  <si>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</si>
  <si>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</si>
  <si>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</si>
  <si>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</si>
  <si>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</si>
  <si>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</si>
  <si>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</si>
  <si>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</si>
  <si>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</si>
  <si>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</si>
  <si>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</si>
  <si>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</si>
  <si>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</si>
  <si>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</si>
  <si>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</si>
  <si>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</si>
  <si>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</si>
  <si>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</si>
  <si>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</si>
  <si>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</si>
  <si>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</si>
  <si>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</si>
  <si>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</si>
  <si>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</si>
  <si>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</si>
  <si>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</si>
  <si>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</si>
  <si>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</si>
  <si>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</si>
  <si>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</si>
  <si>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</si>
  <si>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</si>
  <si>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</si>
  <si>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</si>
  <si>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</si>
  <si>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</si>
  <si>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</si>
  <si>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</si>
  <si>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</si>
  <si>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</si>
  <si>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</si>
  <si>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</si>
  <si>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</si>
  <si>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</si>
  <si>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</si>
  <si>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</si>
  <si>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</si>
  <si>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</si>
  <si>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</si>
  <si>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</si>
  <si>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</si>
  <si>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</si>
  <si>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</si>
  <si>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</si>
  <si>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</si>
  <si>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</si>
  <si>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</si>
  <si>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</si>
  <si>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</si>
  <si>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</si>
  <si>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</si>
  <si>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</si>
  <si>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</si>
  <si>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</si>
  <si>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</si>
  <si>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</si>
  <si>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</si>
  <si>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</si>
  <si>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</si>
  <si>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</si>
  <si>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</si>
  <si>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</si>
  <si>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</si>
  <si>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</si>
  <si>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</si>
  <si>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</si>
  <si>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</si>
  <si>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</si>
  <si>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</si>
  <si>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</si>
  <si>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</si>
  <si>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</si>
  <si>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</si>
  <si>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</si>
  <si>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</si>
  <si>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</si>
  <si>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</si>
  <si>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poliester 95% / 5% spandex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</si>
  <si>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</si>
  <si>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</si>
  <si>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</si>
  <si>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</si>
  <si>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</si>
  <si>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</si>
  <si>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</si>
  <si>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</si>
  <si>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</si>
  <si>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</si>
  <si>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</si>
  <si>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</si>
  <si>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</si>
  <si>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</si>
  <si>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</si>
  <si>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</si>
  <si>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</si>
  <si>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</si>
  <si>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</si>
  <si>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</si>
  <si>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</si>
  <si>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</si>
  <si>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</si>
  <si>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</si>
  <si>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</si>
  <si>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</si>
  <si>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</si>
  <si>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</si>
  <si>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</si>
  <si>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</si>
  <si>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</si>
  <si>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</si>
  <si>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</si>
  <si>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</si>
  <si>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</si>
  <si>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</si>
  <si>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</si>
  <si>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</si>
  <si>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</si>
  <si>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</si>
  <si>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</si>
  <si>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</si>
  <si>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</si>
  <si>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</si>
  <si>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</si>
  <si>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</si>
  <si>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</si>
  <si>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</si>
  <si>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</si>
  <si>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</si>
  <si>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</si>
  <si>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</si>
  <si>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</si>
  <si>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</si>
  <si>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</si>
  <si>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</si>
  <si>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</si>
  <si>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</si>
  <si>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poliester 65% / bawełna 32% / spandex 3%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</si>
  <si>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</si>
  <si>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</si>
  <si>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</si>
  <si>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</si>
  <si>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</si>
  <si>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</si>
  <si>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</si>
  <si>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</si>
  <si>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</si>
  <si>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</si>
  <si>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</si>
  <si>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</si>
  <si>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</si>
  <si>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</si>
  <si>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</si>
  <si>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</si>
  <si>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</si>
  <si>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</si>
  <si>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</si>
  <si>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</si>
  <si>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</si>
  <si>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</si>
  <si>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</si>
  <si>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</si>
  <si>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</si>
  <si>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</si>
  <si>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</si>
  <si>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</si>
  <si>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</si>
  <si>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</si>
  <si>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</si>
  <si>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</si>
  <si>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</si>
  <si>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</si>
  <si>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</si>
  <si>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</si>
  <si>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</si>
  <si>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</si>
  <si>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</si>
  <si>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</si>
  <si>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</si>
  <si>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</si>
  <si>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</si>
  <si>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</si>
  <si>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</si>
  <si>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</si>
  <si>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</si>
  <si>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</si>
  <si>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</si>
  <si>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</si>
  <si>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</si>
  <si>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</si>
  <si>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</si>
  <si>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</si>
  <si>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</si>
  <si>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</si>
  <si>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</si>
  <si>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</si>
  <si>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</si>
  <si>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</si>
  <si>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</si>
  <si>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</si>
  <si>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</si>
  <si>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</si>
  <si>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</si>
  <si>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</si>
  <si>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</si>
  <si>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</si>
  <si>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</si>
  <si>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</si>
  <si>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</si>
  <si>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</si>
  <si>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</si>
  <si>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</si>
  <si>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</si>
  <si>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</si>
  <si>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</si>
  <si>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</si>
  <si>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</si>
  <si>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</si>
  <si>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</si>
  <si>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</si>
  <si>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</si>
  <si>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</si>
  <si>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</si>
  <si>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</si>
  <si>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</si>
  <si>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</si>
  <si>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</si>
  <si>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</si>
  <si>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</si>
  <si>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</si>
  <si>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</si>
  <si>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</si>
  <si>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</si>
  <si>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</si>
  <si>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</si>
  <si>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</si>
  <si>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</si>
  <si>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</si>
  <si>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</si>
  <si>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</si>
  <si>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</si>
  <si>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</si>
  <si>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</si>
  <si>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</si>
  <si>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</si>
  <si>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</si>
  <si>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</si>
  <si>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</si>
  <si>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</si>
  <si>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</si>
  <si>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</si>
  <si>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</si>
  <si>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</si>
  <si>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</si>
  <si>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</si>
  <si>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</si>
  <si>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</si>
  <si>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</si>
  <si>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</si>
  <si>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</si>
  <si>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</si>
  <si>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</si>
  <si>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1-04-260</t>
  </si>
  <si>
    <t>1-03-260</t>
  </si>
  <si>
    <t>1-05-260</t>
  </si>
  <si>
    <t>Spodnie w pasene</t>
  </si>
  <si>
    <t>*kolor popielato-czerwony dostępny na magazynie, kolor niebieski szyty tylko na zamówienie.</t>
  </si>
  <si>
    <t>*model WULKAN z taśmami odblaskowymi szyty wyłącznie na zamówienie</t>
  </si>
  <si>
    <t>WULKAN z taśmami odblaskowymi*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</si>
  <si>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</si>
  <si>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</si>
  <si>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</si>
  <si>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</si>
  <si>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</si>
  <si>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</si>
  <si>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</si>
  <si>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</si>
  <si>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</si>
  <si>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</si>
  <si>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</si>
  <si>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</si>
  <si>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</si>
  <si>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</si>
  <si>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</si>
  <si>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</si>
  <si>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</si>
  <si>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</si>
  <si>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</si>
  <si>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</si>
  <si>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</si>
  <si>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</si>
  <si>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</si>
  <si>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</si>
  <si>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</si>
  <si>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</si>
  <si>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</si>
  <si>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</si>
  <si>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</si>
  <si>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</si>
  <si>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</si>
  <si>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</si>
  <si>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</si>
  <si>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</si>
  <si>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</si>
  <si>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</si>
  <si>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</si>
  <si>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</si>
  <si>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</si>
  <si>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</si>
  <si>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</si>
  <si>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</si>
  <si>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</si>
  <si>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</si>
  <si>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</si>
  <si>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</si>
  <si>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</si>
  <si>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</si>
  <si>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</si>
  <si>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</si>
  <si>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</si>
  <si>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</si>
  <si>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</si>
  <si>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</si>
  <si>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</si>
  <si>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</si>
  <si>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</si>
  <si>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</si>
  <si>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</si>
  <si>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</si>
  <si>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</si>
  <si>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</si>
  <si>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</si>
  <si>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</si>
  <si>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</si>
  <si>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</si>
  <si>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</si>
  <si>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</si>
  <si>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</si>
  <si>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</si>
  <si>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</si>
  <si>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</si>
  <si>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</si>
  <si>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</si>
  <si>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</si>
  <si>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</si>
  <si>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</si>
  <si>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</si>
  <si>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</si>
  <si>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</si>
  <si>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</si>
  <si>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</si>
  <si>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</si>
  <si>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</si>
  <si>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</si>
  <si>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</si>
  <si>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</si>
  <si>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</si>
  <si>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</si>
  <si>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</si>
  <si>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</si>
  <si>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</si>
  <si>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</si>
  <si>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</si>
  <si>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</si>
  <si>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</si>
  <si>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</si>
  <si>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</si>
  <si>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</si>
  <si>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</si>
  <si>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</si>
  <si>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</si>
  <si>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</si>
  <si>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</si>
  <si>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</si>
  <si>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</si>
  <si>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</si>
  <si>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</si>
  <si>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</si>
  <si>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</si>
  <si>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</si>
  <si>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</si>
  <si>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</si>
  <si>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</si>
  <si>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</si>
  <si>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</si>
  <si>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</si>
  <si>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</si>
  <si>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</si>
  <si>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</si>
  <si>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</si>
  <si>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</si>
  <si>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</si>
  <si>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</si>
  <si>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</si>
  <si>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</si>
  <si>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</si>
  <si>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</si>
  <si>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</si>
  <si>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</si>
  <si>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</si>
  <si>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</si>
  <si>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</si>
  <si>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</si>
  <si>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</si>
  <si>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</si>
  <si>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</si>
  <si>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</si>
  <si>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</si>
  <si>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</si>
  <si>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</si>
  <si>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</si>
  <si>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</si>
  <si>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</si>
  <si>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</si>
  <si>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</si>
  <si>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</si>
  <si>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</si>
  <si>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</si>
  <si>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</si>
  <si>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</si>
  <si>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</si>
  <si>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</si>
  <si>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</si>
  <si>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</si>
  <si>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</si>
  <si>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</si>
  <si>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</si>
  <si>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</si>
  <si>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</si>
  <si>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</si>
  <si>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</si>
  <si>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</si>
  <si>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</si>
  <si>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</si>
  <si>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</si>
  <si>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</si>
  <si>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</si>
  <si>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</si>
  <si>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</si>
  <si>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</si>
  <si>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</si>
  <si>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</si>
  <si>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</si>
  <si>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</si>
  <si>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</si>
  <si>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</si>
  <si>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</si>
  <si>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bawełna 55% / poliester 43% / spandex 2%</t>
  </si>
  <si>
    <t>1-03-380</t>
  </si>
  <si>
    <t>1-05-380</t>
  </si>
  <si>
    <t>KOLEKCJA WOMAN</t>
  </si>
  <si>
    <t>1-04-460</t>
  </si>
  <si>
    <t>bawełna 98% / spandex 2%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</si>
  <si>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</si>
  <si>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</si>
  <si>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</si>
  <si>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</si>
  <si>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</si>
  <si>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</si>
  <si>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</si>
  <si>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</si>
  <si>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</si>
  <si>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</si>
  <si>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</si>
  <si>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</si>
  <si>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</si>
  <si>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</si>
  <si>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</si>
  <si>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</si>
  <si>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</si>
  <si>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</si>
  <si>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</si>
  <si>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</si>
  <si>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</si>
  <si>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</si>
  <si>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</si>
  <si>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</si>
  <si>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</si>
  <si>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</si>
  <si>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</si>
  <si>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</si>
  <si>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</si>
  <si>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</si>
  <si>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</si>
  <si>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</si>
  <si>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</si>
  <si>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</si>
  <si>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</si>
  <si>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</si>
  <si>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</si>
  <si>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</si>
  <si>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</si>
  <si>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</si>
  <si>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</si>
  <si>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</si>
  <si>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</si>
  <si>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</si>
  <si>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</si>
  <si>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</si>
  <si>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</si>
  <si>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</si>
  <si>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</si>
  <si>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</si>
  <si>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</si>
  <si>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</si>
  <si>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</si>
  <si>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</si>
  <si>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bawełna 65% / poliester 33% / spandex 2%</t>
  </si>
  <si>
    <t>1-35-540</t>
  </si>
  <si>
    <t>Bluza dzianinowa</t>
  </si>
  <si>
    <t>MAX COMFORT</t>
  </si>
  <si>
    <t>tk. zasadn. poliester 100% / softshell poliester 96%, spandex 4%</t>
  </si>
  <si>
    <t>05025</t>
  </si>
  <si>
    <t>1-05-540</t>
  </si>
  <si>
    <t>tk. zasadn. ripstop: poliester 65% / bawełna 35%, tk. kontr. Poliamid 92% / spandex 8%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</si>
  <si>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</si>
  <si>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</si>
  <si>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</si>
  <si>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</si>
  <si>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</si>
  <si>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</si>
  <si>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</si>
  <si>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</si>
  <si>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</si>
  <si>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</si>
  <si>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</si>
  <si>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</si>
  <si>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</si>
  <si>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</si>
  <si>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</si>
  <si>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</si>
  <si>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</si>
  <si>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</si>
  <si>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</si>
  <si>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</si>
  <si>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</si>
  <si>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</si>
  <si>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</si>
  <si>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</si>
  <si>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</si>
  <si>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</si>
  <si>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</si>
  <si>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</si>
  <si>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</si>
  <si>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</si>
  <si>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</si>
  <si>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</si>
  <si>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</si>
  <si>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</si>
  <si>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</si>
  <si>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</si>
  <si>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</si>
  <si>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</si>
  <si>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</si>
  <si>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</si>
  <si>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</si>
  <si>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</si>
  <si>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</si>
  <si>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</si>
  <si>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</si>
  <si>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</si>
  <si>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</si>
  <si>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</si>
  <si>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</si>
  <si>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</si>
  <si>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</si>
  <si>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</si>
  <si>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</si>
  <si>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</si>
  <si>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</si>
  <si>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</si>
  <si>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</si>
  <si>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</si>
  <si>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</si>
  <si>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</si>
  <si>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</si>
  <si>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</si>
  <si>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</si>
  <si>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</si>
  <si>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</si>
  <si>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</si>
  <si>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</si>
  <si>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</si>
  <si>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</si>
  <si>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</si>
  <si>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</si>
  <si>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</si>
  <si>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</si>
  <si>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</si>
  <si>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</si>
  <si>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</si>
  <si>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</si>
  <si>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</si>
  <si>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</si>
  <si>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Pasek SARA czarny</t>
  </si>
  <si>
    <t>Pasek SARA szary</t>
  </si>
  <si>
    <t>Szelki elastyczne typu Y</t>
  </si>
  <si>
    <t>Leginsy termoaktywne</t>
  </si>
  <si>
    <t>Koszulka termoaktywna z długim rękawem</t>
  </si>
  <si>
    <t>1-67-000</t>
  </si>
  <si>
    <t>1-66-000</t>
  </si>
  <si>
    <t>1-24-003</t>
  </si>
  <si>
    <t>WULKAN WINTER</t>
  </si>
  <si>
    <t>SZELKI</t>
  </si>
  <si>
    <t>BIELIZNA TERMO-AKTYWNA</t>
  </si>
  <si>
    <t>PASEK</t>
  </si>
  <si>
    <t>1-22-300</t>
  </si>
  <si>
    <t>Bluza hybrydowa</t>
  </si>
  <si>
    <t>Bluza melanżowa</t>
  </si>
  <si>
    <t>1-64-620</t>
  </si>
  <si>
    <t>1-65-620</t>
  </si>
  <si>
    <t>100% poliester</t>
  </si>
  <si>
    <t>95% poliester / 5% spandex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</si>
  <si>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</si>
  <si>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</si>
  <si>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</si>
  <si>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</si>
  <si>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</si>
  <si>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</si>
  <si>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</si>
  <si>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</si>
  <si>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</si>
  <si>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</si>
  <si>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</si>
  <si>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</si>
  <si>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</si>
  <si>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</si>
  <si>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</si>
  <si>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</si>
  <si>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</si>
  <si>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</si>
  <si>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</si>
  <si>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</si>
  <si>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</si>
  <si>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</si>
  <si>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</si>
  <si>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</si>
  <si>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</si>
  <si>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</si>
  <si>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</si>
  <si>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</si>
  <si>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</si>
  <si>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</si>
  <si>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</si>
  <si>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</si>
  <si>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</si>
  <si>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</si>
  <si>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</si>
  <si>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</si>
  <si>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</si>
  <si>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</si>
  <si>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</si>
  <si>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</si>
  <si>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</si>
  <si>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nylon 90% / spandex 10%</t>
  </si>
  <si>
    <t>Szelki elastyczne typu X</t>
  </si>
  <si>
    <t>1-24-002</t>
  </si>
  <si>
    <t>SZELKI - nowość!</t>
  </si>
  <si>
    <t>bawełna 95%  /  spandeks 5%</t>
  </si>
  <si>
    <t>COMFROT NEO</t>
  </si>
  <si>
    <t>COMFORT NEO</t>
  </si>
  <si>
    <t>Bluza dresowa rozpinana</t>
  </si>
  <si>
    <t>poliester 96% / spandex 4%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</si>
  <si>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</si>
  <si>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</si>
  <si>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</si>
  <si>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</si>
  <si>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</si>
  <si>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</si>
  <si>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</si>
  <si>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</si>
  <si>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</si>
  <si>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</si>
  <si>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</si>
  <si>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</si>
  <si>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</si>
  <si>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</si>
  <si>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</si>
  <si>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</si>
  <si>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</si>
  <si>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</si>
  <si>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</si>
  <si>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</si>
  <si>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</si>
  <si>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</si>
  <si>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</si>
  <si>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1-23-00P-25-00</t>
  </si>
  <si>
    <t>1-23-00P-70-00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</si>
  <si>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</si>
  <si>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</si>
  <si>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</si>
  <si>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</si>
  <si>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</si>
  <si>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</si>
  <si>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</si>
  <si>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</si>
  <si>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</si>
  <si>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</si>
  <si>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</si>
  <si>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</si>
  <si>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</si>
  <si>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</si>
  <si>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</si>
  <si>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</si>
  <si>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</si>
  <si>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</si>
  <si>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</si>
  <si>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</si>
  <si>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</si>
  <si>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</si>
  <si>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</si>
  <si>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</si>
  <si>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</si>
  <si>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</si>
  <si>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</si>
  <si>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</si>
  <si>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</si>
  <si>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</si>
  <si>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</si>
  <si>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</si>
  <si>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</si>
  <si>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</si>
  <si>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</si>
  <si>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</si>
  <si>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</si>
  <si>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</si>
  <si>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</si>
  <si>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</si>
  <si>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</si>
  <si>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</si>
  <si>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</si>
  <si>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</si>
  <si>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</si>
  <si>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</si>
  <si>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</si>
  <si>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</si>
  <si>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</si>
  <si>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</si>
  <si>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</si>
  <si>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</si>
  <si>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</si>
  <si>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</si>
  <si>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</si>
  <si>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</si>
  <si>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</si>
  <si>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</si>
  <si>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</si>
  <si>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</si>
  <si>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</si>
  <si>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</si>
  <si>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</si>
  <si>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</si>
  <si>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</si>
  <si>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</si>
  <si>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</si>
  <si>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</si>
  <si>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</si>
  <si>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</si>
  <si>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</si>
  <si>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</si>
  <si>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</si>
  <si>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</si>
  <si>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</si>
  <si>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</si>
  <si>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</si>
  <si>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</si>
  <si>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</si>
  <si>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</si>
  <si>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</si>
  <si>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</si>
  <si>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</si>
  <si>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</si>
  <si>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</si>
  <si>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</si>
  <si>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</si>
  <si>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</si>
  <si>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</si>
  <si>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</si>
  <si>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 xml:space="preserve">bawełna 76% / poliester 22% / spandex 2% </t>
  </si>
  <si>
    <t>1-05-690</t>
  </si>
  <si>
    <t>1-05-590</t>
  </si>
  <si>
    <t>1-05-670</t>
  </si>
  <si>
    <t xml:space="preserve">recykling poliester 65% / bawełna organiczna 32% / spandex 3% </t>
  </si>
  <si>
    <t>MULTI PRO 3w1</t>
  </si>
  <si>
    <t xml:space="preserve">STANDARD PLUS 
</t>
  </si>
  <si>
    <t>CRAFTER</t>
  </si>
  <si>
    <t>1-23-00E-25-00</t>
  </si>
  <si>
    <t>1-23-00E-70-00</t>
  </si>
  <si>
    <t>Pasek SARA elastyczny czarny</t>
  </si>
  <si>
    <t>Pasek SARA elastyczny szary</t>
  </si>
  <si>
    <t>Kieszenie</t>
  </si>
  <si>
    <t>Wkładki nakolannikowe</t>
  </si>
  <si>
    <t>1-00-KWIS001</t>
  </si>
  <si>
    <t>1-42-KSAFE1</t>
  </si>
  <si>
    <t>KSAFE1</t>
  </si>
  <si>
    <t>KIESZENIE</t>
  </si>
  <si>
    <t>1-05-015</t>
  </si>
  <si>
    <t>1-03-015</t>
  </si>
  <si>
    <t>1-04-015</t>
  </si>
  <si>
    <t>KING FLEX</t>
  </si>
  <si>
    <t xml:space="preserve">bawełna 60% / poliester 38% / spandex 2% 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</si>
  <si>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</si>
  <si>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</si>
  <si>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</si>
  <si>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</si>
  <si>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</si>
  <si>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</si>
  <si>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</si>
  <si>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</si>
  <si>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</si>
  <si>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</si>
  <si>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</si>
  <si>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</si>
  <si>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</si>
  <si>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</si>
  <si>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</si>
  <si>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</si>
  <si>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</si>
  <si>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</si>
  <si>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</si>
  <si>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</si>
  <si>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</si>
  <si>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</si>
  <si>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</si>
  <si>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</si>
  <si>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</si>
  <si>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</si>
  <si>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</si>
  <si>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</si>
  <si>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</si>
  <si>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</si>
  <si>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</si>
  <si>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</si>
  <si>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</si>
  <si>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</si>
  <si>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</si>
  <si>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</si>
  <si>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</si>
  <si>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</si>
  <si>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</si>
  <si>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</si>
  <si>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</si>
  <si>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poliester 64% / bawełna 34% / spandex 2%</t>
  </si>
  <si>
    <t>Kamizelka hybrydowa</t>
  </si>
  <si>
    <t>WOMAN PLUS</t>
  </si>
  <si>
    <r>
      <t xml:space="preserve">Cennik obowiązuje od </t>
    </r>
    <r>
      <rPr>
        <b/>
        <sz val="12"/>
        <color theme="1"/>
        <rFont val="Arial"/>
        <family val="2"/>
        <charset val="238"/>
      </rPr>
      <t>01.01.2026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</si>
</sst>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tlomiejkurnik\Downloads\nowy%20cennik%20czeriwec%202025.xlsx" TargetMode="External"/><Relationship Id="rId1" Type="http://schemas.openxmlformats.org/officeDocument/2006/relationships/externalLinkPath" Target="/Users/bartlomiejkurnik/Downloads/nowy%20cennik%20czeriwe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Arkusz1"/>
    </sheetNames>
    <sheetDataSet>
      <sheetData sheetId="0"/>
      <sheetData sheetId="1">
        <row r="2">
          <cell r="D2" t="str">
            <v>1-67-000</v>
          </cell>
          <cell r="E2">
            <v>48.300000000000004</v>
          </cell>
          <cell r="I2" t="str">
            <v>1-19-RPL001</v>
          </cell>
          <cell r="J2">
            <v>0.76</v>
          </cell>
        </row>
        <row r="3">
          <cell r="D3" t="str">
            <v>1-66-000</v>
          </cell>
          <cell r="E3">
            <v>39</v>
          </cell>
          <cell r="I3" t="str">
            <v>1-19-RPL002</v>
          </cell>
          <cell r="J3">
            <v>1.7</v>
          </cell>
        </row>
        <row r="4">
          <cell r="D4" t="str">
            <v>1-42-KPA</v>
          </cell>
          <cell r="E4">
            <v>59.7</v>
          </cell>
          <cell r="I4" t="str">
            <v>1-19-RPL003</v>
          </cell>
          <cell r="J4">
            <v>1.8</v>
          </cell>
        </row>
        <row r="5">
          <cell r="D5" t="str">
            <v>1-42-KPA</v>
          </cell>
          <cell r="E5">
            <v>57.800000000000004</v>
          </cell>
          <cell r="I5" t="str">
            <v>1-19-RPL003</v>
          </cell>
          <cell r="J5">
            <v>1.8</v>
          </cell>
        </row>
        <row r="6">
          <cell r="D6" t="str">
            <v>1-42-KSA</v>
          </cell>
          <cell r="E6">
            <v>23</v>
          </cell>
          <cell r="I6" t="str">
            <v>1-19-RPL003</v>
          </cell>
          <cell r="J6">
            <v>1.8</v>
          </cell>
        </row>
        <row r="7">
          <cell r="D7" t="str">
            <v>1-00-KWI</v>
          </cell>
          <cell r="E7">
            <v>14.9</v>
          </cell>
          <cell r="I7" t="str">
            <v>1-19-RPL003</v>
          </cell>
          <cell r="J7">
            <v>1.8</v>
          </cell>
        </row>
        <row r="8">
          <cell r="D8" t="str">
            <v>1-23-00E</v>
          </cell>
          <cell r="E8">
            <v>25.200000000000003</v>
          </cell>
          <cell r="I8" t="str">
            <v>1-19-RPL003</v>
          </cell>
          <cell r="J8">
            <v>1.8</v>
          </cell>
        </row>
        <row r="9">
          <cell r="D9" t="str">
            <v>1-23-00E</v>
          </cell>
          <cell r="E9">
            <v>26.6</v>
          </cell>
          <cell r="I9" t="str">
            <v>1-19-RPL004</v>
          </cell>
          <cell r="J9">
            <v>6.7</v>
          </cell>
        </row>
        <row r="10">
          <cell r="D10" t="str">
            <v>1-23-00P</v>
          </cell>
          <cell r="E10">
            <v>22.700000000000003</v>
          </cell>
          <cell r="I10" t="str">
            <v>1-19-RPL004</v>
          </cell>
          <cell r="J10">
            <v>6.7</v>
          </cell>
        </row>
        <row r="11">
          <cell r="D11" t="str">
            <v>1-23-00P</v>
          </cell>
          <cell r="E11">
            <v>25.5</v>
          </cell>
          <cell r="I11" t="str">
            <v>1-19-RPL004</v>
          </cell>
          <cell r="J11">
            <v>6.7</v>
          </cell>
        </row>
        <row r="12">
          <cell r="D12" t="str">
            <v>1-24-003</v>
          </cell>
          <cell r="E12">
            <v>34.6</v>
          </cell>
          <cell r="I12" t="str">
            <v>1-19-RPL004</v>
          </cell>
          <cell r="J12">
            <v>6.7</v>
          </cell>
        </row>
        <row r="13">
          <cell r="D13" t="str">
            <v>1-24-002</v>
          </cell>
          <cell r="E13">
            <v>39</v>
          </cell>
          <cell r="I13" t="str">
            <v>1-19-RPL005</v>
          </cell>
          <cell r="J13">
            <v>5.6</v>
          </cell>
        </row>
        <row r="14">
          <cell r="D14" t="str">
            <v>1-24-002</v>
          </cell>
          <cell r="E14">
            <v>39</v>
          </cell>
          <cell r="I14" t="str">
            <v>1-19-RPL005</v>
          </cell>
          <cell r="J14">
            <v>5.6</v>
          </cell>
        </row>
        <row r="15">
          <cell r="D15" t="str">
            <v>1-24-002</v>
          </cell>
          <cell r="E15">
            <v>39</v>
          </cell>
          <cell r="I15" t="str">
            <v>1-19-RPL005</v>
          </cell>
          <cell r="J15">
            <v>5.6</v>
          </cell>
        </row>
        <row r="16">
          <cell r="D16" t="str">
            <v>1-24-002</v>
          </cell>
          <cell r="E16">
            <v>39</v>
          </cell>
          <cell r="I16" t="str">
            <v>1-19-RPL005</v>
          </cell>
          <cell r="J16">
            <v>5.6</v>
          </cell>
        </row>
        <row r="17">
          <cell r="D17" t="str">
            <v>1-24-002</v>
          </cell>
          <cell r="E17">
            <v>39</v>
          </cell>
          <cell r="I17" t="str">
            <v>1-19-RPL006</v>
          </cell>
          <cell r="J17">
            <v>1.6</v>
          </cell>
        </row>
        <row r="18">
          <cell r="D18" t="str">
            <v>1-24-002</v>
          </cell>
          <cell r="E18">
            <v>39</v>
          </cell>
          <cell r="I18" t="str">
            <v>1-19-RPL006</v>
          </cell>
          <cell r="J18">
            <v>1.6</v>
          </cell>
        </row>
        <row r="19">
          <cell r="D19" t="str">
            <v>1-10-060</v>
          </cell>
          <cell r="E19">
            <v>28.700000000000003</v>
          </cell>
          <cell r="I19" t="str">
            <v>1-19-RPL006</v>
          </cell>
          <cell r="J19">
            <v>1.6</v>
          </cell>
        </row>
        <row r="20">
          <cell r="D20" t="str">
            <v>1-10-060</v>
          </cell>
          <cell r="E20">
            <v>28.700000000000003</v>
          </cell>
          <cell r="I20" t="str">
            <v>1-19-RPL006</v>
          </cell>
          <cell r="J20">
            <v>1.6</v>
          </cell>
        </row>
        <row r="21">
          <cell r="D21" t="str">
            <v>1-10-060</v>
          </cell>
          <cell r="E21">
            <v>28.700000000000003</v>
          </cell>
          <cell r="I21" t="str">
            <v>1-19-RPL007</v>
          </cell>
          <cell r="J21">
            <v>2.5</v>
          </cell>
        </row>
        <row r="22">
          <cell r="D22" t="str">
            <v>1-04-110</v>
          </cell>
          <cell r="E22">
            <v>65.5</v>
          </cell>
          <cell r="I22" t="str">
            <v>1-19-RPL007</v>
          </cell>
          <cell r="J22">
            <v>2.5</v>
          </cell>
        </row>
        <row r="23">
          <cell r="D23" t="str">
            <v>1-04-110</v>
          </cell>
          <cell r="E23">
            <v>65.5</v>
          </cell>
          <cell r="I23" t="str">
            <v>1-19-RPL007</v>
          </cell>
          <cell r="J23">
            <v>2.5</v>
          </cell>
        </row>
        <row r="24">
          <cell r="D24" t="str">
            <v>1-04-110</v>
          </cell>
          <cell r="E24">
            <v>65.5</v>
          </cell>
          <cell r="I24" t="str">
            <v>1-19-RPL008</v>
          </cell>
          <cell r="J24">
            <v>1.56</v>
          </cell>
        </row>
        <row r="25">
          <cell r="D25" t="str">
            <v>1-05-110</v>
          </cell>
          <cell r="E25">
            <v>55.5</v>
          </cell>
          <cell r="I25" t="str">
            <v>1-19-RPL008</v>
          </cell>
          <cell r="J25">
            <v>1.56</v>
          </cell>
        </row>
        <row r="26">
          <cell r="D26" t="str">
            <v>1-05-110</v>
          </cell>
          <cell r="E26">
            <v>55.5</v>
          </cell>
          <cell r="I26" t="str">
            <v>1-19-RPL008</v>
          </cell>
          <cell r="J26">
            <v>1.56</v>
          </cell>
        </row>
        <row r="27">
          <cell r="D27" t="str">
            <v>1-05-110</v>
          </cell>
          <cell r="E27">
            <v>55.5</v>
          </cell>
          <cell r="I27" t="str">
            <v>1-19-RPL008</v>
          </cell>
          <cell r="J27">
            <v>1.56</v>
          </cell>
        </row>
        <row r="28">
          <cell r="D28" t="str">
            <v>1-03-110</v>
          </cell>
          <cell r="E28">
            <v>68.100000000000009</v>
          </cell>
          <cell r="I28" t="str">
            <v>1-19-RPL009</v>
          </cell>
          <cell r="J28">
            <v>1.5</v>
          </cell>
        </row>
        <row r="29">
          <cell r="D29" t="str">
            <v>1-03-110</v>
          </cell>
          <cell r="E29">
            <v>68.100000000000009</v>
          </cell>
          <cell r="I29" t="str">
            <v>1-19-RPL009</v>
          </cell>
          <cell r="J29">
            <v>1.5</v>
          </cell>
        </row>
        <row r="30">
          <cell r="D30" t="str">
            <v>1-03-110</v>
          </cell>
          <cell r="E30">
            <v>68.100000000000009</v>
          </cell>
          <cell r="I30" t="str">
            <v>1-19-RPL009</v>
          </cell>
          <cell r="J30">
            <v>1.5</v>
          </cell>
        </row>
        <row r="31">
          <cell r="D31" t="str">
            <v>1-04-040</v>
          </cell>
          <cell r="E31">
            <v>42.400000000000006</v>
          </cell>
          <cell r="I31" t="str">
            <v>1-19-RPL009</v>
          </cell>
          <cell r="J31">
            <v>1.5</v>
          </cell>
        </row>
        <row r="32">
          <cell r="D32" t="str">
            <v>1-04-040</v>
          </cell>
          <cell r="E32">
            <v>42.400000000000006</v>
          </cell>
          <cell r="I32" t="str">
            <v>1-19-RPL010</v>
          </cell>
          <cell r="J32">
            <v>1.46</v>
          </cell>
        </row>
        <row r="33">
          <cell r="D33" t="str">
            <v>1-04-040</v>
          </cell>
          <cell r="E33">
            <v>42.400000000000006</v>
          </cell>
          <cell r="I33" t="str">
            <v>1-19-RPL010</v>
          </cell>
          <cell r="J33">
            <v>1.46</v>
          </cell>
        </row>
        <row r="34">
          <cell r="D34" t="str">
            <v>1-05-040</v>
          </cell>
          <cell r="E34">
            <v>34.300000000000004</v>
          </cell>
          <cell r="I34" t="str">
            <v>1-19-RPL010</v>
          </cell>
          <cell r="J34">
            <v>1.46</v>
          </cell>
        </row>
        <row r="35">
          <cell r="D35" t="str">
            <v>1-05-040</v>
          </cell>
          <cell r="E35">
            <v>34.300000000000004</v>
          </cell>
          <cell r="I35" t="str">
            <v>1-19-RPL010</v>
          </cell>
          <cell r="J35">
            <v>1.46</v>
          </cell>
        </row>
        <row r="36">
          <cell r="D36" t="str">
            <v>1-05-040</v>
          </cell>
          <cell r="E36">
            <v>34.300000000000004</v>
          </cell>
          <cell r="I36" t="str">
            <v>1-19-RPL010</v>
          </cell>
          <cell r="J36">
            <v>1.46</v>
          </cell>
        </row>
        <row r="37">
          <cell r="D37" t="str">
            <v>1-03-040</v>
          </cell>
          <cell r="E37">
            <v>43.7</v>
          </cell>
          <cell r="I37" t="str">
            <v>1-19-RPL011</v>
          </cell>
          <cell r="J37">
            <v>2.7</v>
          </cell>
        </row>
        <row r="38">
          <cell r="D38" t="str">
            <v>1-03-040</v>
          </cell>
          <cell r="E38">
            <v>43.7</v>
          </cell>
          <cell r="I38" t="str">
            <v>1-19-RPL011</v>
          </cell>
          <cell r="J38">
            <v>2.7</v>
          </cell>
        </row>
        <row r="39">
          <cell r="D39" t="str">
            <v>1-03-040</v>
          </cell>
          <cell r="E39">
            <v>43.7</v>
          </cell>
          <cell r="I39" t="str">
            <v>1-19-RPL011</v>
          </cell>
          <cell r="J39">
            <v>2.7</v>
          </cell>
        </row>
        <row r="40">
          <cell r="D40" t="str">
            <v>1-02-040</v>
          </cell>
          <cell r="E40">
            <v>80.400000000000006</v>
          </cell>
          <cell r="I40" t="str">
            <v>1-19-RPL011</v>
          </cell>
          <cell r="J40">
            <v>2.7</v>
          </cell>
        </row>
        <row r="41">
          <cell r="D41" t="str">
            <v>1-02-040</v>
          </cell>
          <cell r="E41">
            <v>80.400000000000006</v>
          </cell>
          <cell r="I41" t="str">
            <v>1-19-RPL012</v>
          </cell>
          <cell r="J41">
            <v>8.1999999999999993</v>
          </cell>
        </row>
        <row r="42">
          <cell r="D42" t="str">
            <v>1-02-040</v>
          </cell>
          <cell r="E42">
            <v>80.400000000000006</v>
          </cell>
          <cell r="I42" t="str">
            <v>1-19-RPL012</v>
          </cell>
          <cell r="J42">
            <v>8.1999999999999993</v>
          </cell>
        </row>
        <row r="43">
          <cell r="D43" t="str">
            <v>1-05-535</v>
          </cell>
          <cell r="E43">
            <v>113.9</v>
          </cell>
          <cell r="I43" t="str">
            <v>1-19-RPL012</v>
          </cell>
          <cell r="J43">
            <v>8.1999999999999993</v>
          </cell>
        </row>
        <row r="44">
          <cell r="D44" t="str">
            <v>1-05-535</v>
          </cell>
          <cell r="E44">
            <v>113.9</v>
          </cell>
          <cell r="I44" t="str">
            <v>1-19-RPL012</v>
          </cell>
          <cell r="J44">
            <v>8.1999999999999993</v>
          </cell>
        </row>
        <row r="45">
          <cell r="D45" t="str">
            <v>1-05-535</v>
          </cell>
          <cell r="E45">
            <v>113.9</v>
          </cell>
          <cell r="I45" t="str">
            <v>1-19-RPL012</v>
          </cell>
          <cell r="J45">
            <v>8.1999999999999993</v>
          </cell>
        </row>
        <row r="46">
          <cell r="D46" t="str">
            <v>1-05-535</v>
          </cell>
          <cell r="E46">
            <v>113.9</v>
          </cell>
          <cell r="I46" t="str">
            <v>1-19-RPL013</v>
          </cell>
          <cell r="J46">
            <v>4.0999999999999996</v>
          </cell>
        </row>
        <row r="47">
          <cell r="D47" t="str">
            <v>1-05-535</v>
          </cell>
          <cell r="E47">
            <v>113.9</v>
          </cell>
          <cell r="I47" t="str">
            <v>1-19-RPL014</v>
          </cell>
          <cell r="J47">
            <v>10.5</v>
          </cell>
        </row>
        <row r="48">
          <cell r="D48" t="str">
            <v>1-05-535</v>
          </cell>
          <cell r="E48">
            <v>113.9</v>
          </cell>
          <cell r="I48" t="str">
            <v>1-19-RPL014</v>
          </cell>
          <cell r="J48">
            <v>10.5</v>
          </cell>
        </row>
        <row r="49">
          <cell r="D49" t="str">
            <v>1-05-535</v>
          </cell>
          <cell r="E49">
            <v>113.9</v>
          </cell>
          <cell r="I49" t="str">
            <v>1-19-RPL014</v>
          </cell>
          <cell r="J49">
            <v>10.5</v>
          </cell>
        </row>
        <row r="50">
          <cell r="D50" t="str">
            <v>1-05-535</v>
          </cell>
          <cell r="E50">
            <v>113.9</v>
          </cell>
          <cell r="I50" t="str">
            <v>1-19-RPL014</v>
          </cell>
          <cell r="J50">
            <v>10.5</v>
          </cell>
        </row>
        <row r="51">
          <cell r="D51" t="str">
            <v>1-05-535</v>
          </cell>
          <cell r="E51">
            <v>113.9</v>
          </cell>
          <cell r="I51" t="str">
            <v>1-19-RPL015</v>
          </cell>
          <cell r="J51">
            <v>3.2</v>
          </cell>
        </row>
        <row r="52">
          <cell r="D52" t="str">
            <v>1-05-535</v>
          </cell>
          <cell r="E52">
            <v>113.9</v>
          </cell>
          <cell r="I52" t="str">
            <v>1-19-RPL015</v>
          </cell>
          <cell r="J52">
            <v>3.2</v>
          </cell>
        </row>
        <row r="53">
          <cell r="D53" t="str">
            <v>1-05-535</v>
          </cell>
          <cell r="E53">
            <v>113.9</v>
          </cell>
          <cell r="I53" t="str">
            <v>1-19-RPL015</v>
          </cell>
          <cell r="J53">
            <v>3.2</v>
          </cell>
        </row>
        <row r="54">
          <cell r="D54" t="str">
            <v>1-05-525</v>
          </cell>
          <cell r="E54">
            <v>130.6</v>
          </cell>
          <cell r="I54" t="str">
            <v>1-19-RPL015</v>
          </cell>
          <cell r="J54">
            <v>3.2</v>
          </cell>
        </row>
        <row r="55">
          <cell r="D55" t="str">
            <v>1-05-525</v>
          </cell>
          <cell r="E55">
            <v>130.6</v>
          </cell>
          <cell r="I55" t="str">
            <v>1-19-RPN002</v>
          </cell>
          <cell r="J55">
            <v>2.8</v>
          </cell>
        </row>
        <row r="56">
          <cell r="D56" t="str">
            <v>1-05-525</v>
          </cell>
          <cell r="E56">
            <v>130.6</v>
          </cell>
          <cell r="I56" t="str">
            <v>1-19-RPN002</v>
          </cell>
          <cell r="J56">
            <v>2.8</v>
          </cell>
        </row>
        <row r="57">
          <cell r="D57" t="str">
            <v>1-05-525</v>
          </cell>
          <cell r="E57">
            <v>130.6</v>
          </cell>
          <cell r="I57" t="str">
            <v>1-19-RPN002</v>
          </cell>
          <cell r="J57">
            <v>2.8</v>
          </cell>
        </row>
        <row r="58">
          <cell r="D58" t="str">
            <v>1-05-525</v>
          </cell>
          <cell r="E58">
            <v>130.6</v>
          </cell>
          <cell r="I58" t="str">
            <v>1-19-RPN002</v>
          </cell>
          <cell r="J58">
            <v>2.8</v>
          </cell>
        </row>
        <row r="59">
          <cell r="D59" t="str">
            <v>1-05-525</v>
          </cell>
          <cell r="E59">
            <v>130.6</v>
          </cell>
          <cell r="I59" t="str">
            <v>1-19-RPN003</v>
          </cell>
          <cell r="J59">
            <v>2.6</v>
          </cell>
        </row>
        <row r="60">
          <cell r="D60" t="str">
            <v>1-05-525</v>
          </cell>
          <cell r="E60">
            <v>130.6</v>
          </cell>
          <cell r="I60" t="str">
            <v>1-19-RPN003</v>
          </cell>
          <cell r="J60">
            <v>2.6</v>
          </cell>
        </row>
        <row r="61">
          <cell r="D61" t="str">
            <v>1-05-525</v>
          </cell>
          <cell r="E61">
            <v>130.6</v>
          </cell>
          <cell r="I61" t="str">
            <v>1-19-RPN003</v>
          </cell>
          <cell r="J61">
            <v>2.6</v>
          </cell>
        </row>
        <row r="62">
          <cell r="D62" t="str">
            <v>1-05-525</v>
          </cell>
          <cell r="E62">
            <v>130.6</v>
          </cell>
          <cell r="I62" t="str">
            <v>1-19-RPN003</v>
          </cell>
          <cell r="J62">
            <v>2.6</v>
          </cell>
        </row>
        <row r="63">
          <cell r="D63" t="str">
            <v>1-05-525</v>
          </cell>
          <cell r="E63">
            <v>130.6</v>
          </cell>
          <cell r="I63" t="str">
            <v>1-19-RPN003</v>
          </cell>
          <cell r="J63">
            <v>2.6</v>
          </cell>
        </row>
        <row r="64">
          <cell r="D64" t="str">
            <v>1-05-525</v>
          </cell>
          <cell r="E64">
            <v>130.6</v>
          </cell>
          <cell r="I64" t="str">
            <v>1-19-RPN004</v>
          </cell>
          <cell r="J64">
            <v>5.2</v>
          </cell>
        </row>
        <row r="65">
          <cell r="D65" t="str">
            <v>1-22-300</v>
          </cell>
          <cell r="E65">
            <v>72</v>
          </cell>
          <cell r="I65" t="str">
            <v>1-19-RPN004</v>
          </cell>
          <cell r="J65">
            <v>5.2</v>
          </cell>
        </row>
        <row r="66">
          <cell r="D66" t="str">
            <v>1-22-300</v>
          </cell>
          <cell r="E66">
            <v>72</v>
          </cell>
          <cell r="I66" t="str">
            <v>1-19-RPN004</v>
          </cell>
          <cell r="J66">
            <v>5.2</v>
          </cell>
        </row>
        <row r="67">
          <cell r="D67" t="str">
            <v>1-22-300</v>
          </cell>
          <cell r="E67">
            <v>72</v>
          </cell>
          <cell r="I67" t="str">
            <v>1-19-RPN004</v>
          </cell>
          <cell r="J67">
            <v>5.2</v>
          </cell>
        </row>
        <row r="68">
          <cell r="D68" t="str">
            <v>1-22-300</v>
          </cell>
          <cell r="E68">
            <v>72</v>
          </cell>
          <cell r="I68" t="str">
            <v>1-19-RPN005</v>
          </cell>
          <cell r="J68">
            <v>4.2</v>
          </cell>
        </row>
        <row r="69">
          <cell r="D69" t="str">
            <v>1-22-300</v>
          </cell>
          <cell r="E69">
            <v>72</v>
          </cell>
          <cell r="I69" t="str">
            <v>1-19-RPN006</v>
          </cell>
          <cell r="J69">
            <v>6</v>
          </cell>
        </row>
        <row r="70">
          <cell r="D70" t="str">
            <v>1-22-300</v>
          </cell>
          <cell r="E70">
            <v>72</v>
          </cell>
          <cell r="I70" t="str">
            <v>1-19-RPN006</v>
          </cell>
          <cell r="J70">
            <v>6</v>
          </cell>
        </row>
        <row r="71">
          <cell r="D71" t="str">
            <v>1-22-300</v>
          </cell>
          <cell r="E71">
            <v>72</v>
          </cell>
          <cell r="I71" t="str">
            <v>1-19-RPN006</v>
          </cell>
          <cell r="J71">
            <v>6</v>
          </cell>
        </row>
        <row r="72">
          <cell r="D72" t="str">
            <v>1-03-300</v>
          </cell>
          <cell r="E72">
            <v>100.4</v>
          </cell>
          <cell r="I72" t="str">
            <v>1-19-RPN006</v>
          </cell>
          <cell r="J72">
            <v>6</v>
          </cell>
        </row>
        <row r="73">
          <cell r="D73" t="str">
            <v>1-03-300</v>
          </cell>
          <cell r="E73">
            <v>100.4</v>
          </cell>
          <cell r="I73" t="str">
            <v>1-19-RPN006</v>
          </cell>
          <cell r="J73">
            <v>6</v>
          </cell>
        </row>
        <row r="74">
          <cell r="D74" t="str">
            <v>1-03-300</v>
          </cell>
          <cell r="E74">
            <v>100.4</v>
          </cell>
          <cell r="I74" t="str">
            <v>1-19-RPN007</v>
          </cell>
          <cell r="J74">
            <v>1.5</v>
          </cell>
        </row>
        <row r="75">
          <cell r="D75" t="str">
            <v>1-03-300</v>
          </cell>
          <cell r="E75">
            <v>100.4</v>
          </cell>
          <cell r="I75" t="str">
            <v>1-19-RPN007</v>
          </cell>
          <cell r="J75">
            <v>1.5</v>
          </cell>
        </row>
        <row r="76">
          <cell r="D76" t="str">
            <v>1-03-300</v>
          </cell>
          <cell r="E76">
            <v>100.4</v>
          </cell>
          <cell r="I76" t="str">
            <v>1-19-RPN007</v>
          </cell>
          <cell r="J76">
            <v>1.5</v>
          </cell>
        </row>
        <row r="77">
          <cell r="D77" t="str">
            <v>1-03-300</v>
          </cell>
          <cell r="E77">
            <v>100.4</v>
          </cell>
          <cell r="I77" t="str">
            <v>1-19-RPN007</v>
          </cell>
          <cell r="J77">
            <v>1.5</v>
          </cell>
        </row>
        <row r="78">
          <cell r="D78" t="str">
            <v>1-03-300</v>
          </cell>
          <cell r="E78">
            <v>100.4</v>
          </cell>
          <cell r="I78" t="str">
            <v>1-19-RPP001</v>
          </cell>
          <cell r="J78">
            <v>2.4</v>
          </cell>
        </row>
        <row r="79">
          <cell r="D79" t="str">
            <v>1-04-305</v>
          </cell>
          <cell r="E79">
            <v>120.4</v>
          </cell>
          <cell r="I79" t="str">
            <v>1-19-RPP001</v>
          </cell>
          <cell r="J79">
            <v>2.4</v>
          </cell>
        </row>
        <row r="80">
          <cell r="D80" t="str">
            <v>1-05-305</v>
          </cell>
          <cell r="E80">
            <v>98.300000000000011</v>
          </cell>
          <cell r="I80" t="str">
            <v>1-19-RPP001</v>
          </cell>
          <cell r="J80">
            <v>2.4</v>
          </cell>
        </row>
        <row r="81">
          <cell r="D81" t="str">
            <v>1-03-305</v>
          </cell>
          <cell r="E81">
            <v>118.7</v>
          </cell>
          <cell r="I81" t="str">
            <v>1-19-RPP001</v>
          </cell>
          <cell r="J81">
            <v>2.4</v>
          </cell>
        </row>
        <row r="82">
          <cell r="D82" t="str">
            <v>1-35-625</v>
          </cell>
          <cell r="E82">
            <v>135.9</v>
          </cell>
          <cell r="I82" t="str">
            <v>1-19-RPP002</v>
          </cell>
          <cell r="J82">
            <v>1.6</v>
          </cell>
        </row>
        <row r="83">
          <cell r="D83" t="str">
            <v>1-13-625</v>
          </cell>
          <cell r="E83">
            <v>190.70000000000002</v>
          </cell>
          <cell r="I83" t="str">
            <v>1-19-RPP002</v>
          </cell>
          <cell r="J83">
            <v>1.6</v>
          </cell>
        </row>
        <row r="84">
          <cell r="D84" t="str">
            <v>1-65-620</v>
          </cell>
          <cell r="E84">
            <v>117.5</v>
          </cell>
          <cell r="I84" t="str">
            <v>1-19-RPP002</v>
          </cell>
          <cell r="J84">
            <v>1.6</v>
          </cell>
        </row>
        <row r="85">
          <cell r="D85" t="str">
            <v>1-65-620</v>
          </cell>
          <cell r="E85">
            <v>117.5</v>
          </cell>
          <cell r="I85" t="str">
            <v>1-19-RPP002</v>
          </cell>
          <cell r="J85">
            <v>1.6</v>
          </cell>
        </row>
        <row r="86">
          <cell r="D86" t="str">
            <v>1-65-620</v>
          </cell>
          <cell r="E86">
            <v>117.5</v>
          </cell>
          <cell r="I86" t="str">
            <v>1-19-RPP003</v>
          </cell>
          <cell r="J86">
            <v>6.8</v>
          </cell>
        </row>
        <row r="87">
          <cell r="D87" t="str">
            <v>1-65-620</v>
          </cell>
          <cell r="E87">
            <v>117.5</v>
          </cell>
          <cell r="I87" t="str">
            <v>1-19-RPP003</v>
          </cell>
          <cell r="J87">
            <v>6.8</v>
          </cell>
        </row>
        <row r="88">
          <cell r="D88" t="str">
            <v>1-14-620</v>
          </cell>
          <cell r="E88">
            <v>17.8</v>
          </cell>
          <cell r="I88" t="str">
            <v>1-19-RPP003</v>
          </cell>
          <cell r="J88">
            <v>6.8</v>
          </cell>
        </row>
        <row r="89">
          <cell r="D89" t="str">
            <v>1-14-620</v>
          </cell>
          <cell r="E89">
            <v>17.8</v>
          </cell>
          <cell r="I89" t="str">
            <v>1-19-RPP003</v>
          </cell>
          <cell r="J89">
            <v>6.8</v>
          </cell>
        </row>
        <row r="90">
          <cell r="D90" t="str">
            <v>1-14-620</v>
          </cell>
          <cell r="E90">
            <v>17.8</v>
          </cell>
          <cell r="I90" t="str">
            <v>1-19-RPP003</v>
          </cell>
          <cell r="J90">
            <v>6.8</v>
          </cell>
        </row>
        <row r="91">
          <cell r="D91" t="str">
            <v>1-14-620</v>
          </cell>
          <cell r="E91">
            <v>17.8</v>
          </cell>
          <cell r="I91" t="str">
            <v>1-19-RSD001</v>
          </cell>
          <cell r="J91">
            <v>5.8</v>
          </cell>
        </row>
        <row r="92">
          <cell r="D92" t="str">
            <v>1-14-620</v>
          </cell>
          <cell r="E92">
            <v>17.8</v>
          </cell>
          <cell r="I92" t="str">
            <v>1-19-RSD002</v>
          </cell>
          <cell r="J92">
            <v>7.6</v>
          </cell>
        </row>
        <row r="93">
          <cell r="D93" t="str">
            <v>1-14-620</v>
          </cell>
          <cell r="E93">
            <v>17.8</v>
          </cell>
          <cell r="I93" t="str">
            <v>1-19-RSD003</v>
          </cell>
          <cell r="J93">
            <v>6.9</v>
          </cell>
        </row>
        <row r="94">
          <cell r="D94" t="str">
            <v>1-14-620</v>
          </cell>
          <cell r="E94">
            <v>17.8</v>
          </cell>
          <cell r="I94" t="str">
            <v>1-19-RSL001</v>
          </cell>
          <cell r="J94">
            <v>14.4</v>
          </cell>
        </row>
        <row r="95">
          <cell r="D95" t="str">
            <v>1-17-620</v>
          </cell>
          <cell r="E95">
            <v>37</v>
          </cell>
          <cell r="I95" t="str">
            <v>1-19-RSL001</v>
          </cell>
          <cell r="J95">
            <v>14.4</v>
          </cell>
        </row>
        <row r="96">
          <cell r="D96" t="str">
            <v>1-17-620</v>
          </cell>
          <cell r="E96">
            <v>37</v>
          </cell>
          <cell r="I96" t="str">
            <v>1-19-RSL001</v>
          </cell>
          <cell r="J96">
            <v>14.4</v>
          </cell>
        </row>
        <row r="97">
          <cell r="D97" t="str">
            <v>1-17-620</v>
          </cell>
          <cell r="E97">
            <v>37</v>
          </cell>
          <cell r="I97" t="str">
            <v>1-19-RSL001</v>
          </cell>
          <cell r="J97">
            <v>14.4</v>
          </cell>
        </row>
        <row r="98">
          <cell r="D98" t="str">
            <v>1-17-620</v>
          </cell>
          <cell r="E98">
            <v>37</v>
          </cell>
          <cell r="I98" t="str">
            <v>1-19-RSL002</v>
          </cell>
          <cell r="J98">
            <v>9.1999999999999993</v>
          </cell>
        </row>
        <row r="99">
          <cell r="D99" t="str">
            <v>1-17-620</v>
          </cell>
          <cell r="E99">
            <v>37</v>
          </cell>
          <cell r="I99" t="str">
            <v>1-19-RSL002</v>
          </cell>
          <cell r="J99">
            <v>9.1999999999999993</v>
          </cell>
        </row>
        <row r="100">
          <cell r="D100" t="str">
            <v>1-17-620</v>
          </cell>
          <cell r="E100">
            <v>37</v>
          </cell>
          <cell r="I100" t="str">
            <v>1-19-RSL002</v>
          </cell>
          <cell r="J100">
            <v>9.1999999999999993</v>
          </cell>
        </row>
        <row r="101">
          <cell r="D101" t="str">
            <v>1-17-620</v>
          </cell>
          <cell r="E101">
            <v>37</v>
          </cell>
          <cell r="I101" t="str">
            <v>1-19-RSL003</v>
          </cell>
          <cell r="J101">
            <v>7.1</v>
          </cell>
        </row>
        <row r="102">
          <cell r="D102" t="str">
            <v>1-12-620</v>
          </cell>
          <cell r="E102">
            <v>84.5</v>
          </cell>
          <cell r="I102" t="str">
            <v>1-19-RSL003</v>
          </cell>
          <cell r="J102">
            <v>7.1</v>
          </cell>
        </row>
        <row r="103">
          <cell r="D103" t="str">
            <v>1-12-620</v>
          </cell>
          <cell r="E103">
            <v>84.5</v>
          </cell>
          <cell r="I103" t="str">
            <v>1-19-RSL003</v>
          </cell>
          <cell r="J103">
            <v>7.1</v>
          </cell>
        </row>
        <row r="104">
          <cell r="D104" t="str">
            <v>1-12-620</v>
          </cell>
          <cell r="E104">
            <v>84.5</v>
          </cell>
          <cell r="I104" t="str">
            <v>1-19-RSL003</v>
          </cell>
          <cell r="J104">
            <v>7.1</v>
          </cell>
        </row>
        <row r="105">
          <cell r="D105" t="str">
            <v>1-12-620</v>
          </cell>
          <cell r="E105">
            <v>84.5</v>
          </cell>
          <cell r="I105" t="str">
            <v>1-19-RSL004</v>
          </cell>
          <cell r="J105">
            <v>9.3000000000000007</v>
          </cell>
        </row>
        <row r="106">
          <cell r="D106" t="str">
            <v>1-12-620</v>
          </cell>
          <cell r="E106">
            <v>84.5</v>
          </cell>
          <cell r="I106" t="str">
            <v>1-19-RSL005</v>
          </cell>
          <cell r="J106">
            <v>17.7</v>
          </cell>
        </row>
        <row r="107">
          <cell r="D107" t="str">
            <v>1-12-620</v>
          </cell>
          <cell r="E107">
            <v>84.5</v>
          </cell>
          <cell r="I107" t="str">
            <v>1-19-RSL006</v>
          </cell>
          <cell r="J107">
            <v>9.1999999999999993</v>
          </cell>
        </row>
        <row r="108">
          <cell r="D108" t="str">
            <v>1-12-620</v>
          </cell>
          <cell r="E108">
            <v>84.5</v>
          </cell>
          <cell r="I108" t="str">
            <v>1-19-RSL006</v>
          </cell>
          <cell r="J108">
            <v>9.1999999999999993</v>
          </cell>
        </row>
        <row r="109">
          <cell r="D109" t="str">
            <v>1-13-620</v>
          </cell>
          <cell r="E109">
            <v>141.4</v>
          </cell>
          <cell r="I109" t="str">
            <v>1-19-RSL006</v>
          </cell>
          <cell r="J109">
            <v>9.1999999999999993</v>
          </cell>
        </row>
        <row r="110">
          <cell r="D110" t="str">
            <v>1-13-620</v>
          </cell>
          <cell r="E110">
            <v>141.4</v>
          </cell>
          <cell r="I110" t="str">
            <v>1-19-RSM001</v>
          </cell>
          <cell r="J110">
            <v>15.6</v>
          </cell>
        </row>
        <row r="111">
          <cell r="D111" t="str">
            <v>1-13-620</v>
          </cell>
          <cell r="E111">
            <v>141.4</v>
          </cell>
          <cell r="I111" t="str">
            <v>1-19-RSM001</v>
          </cell>
          <cell r="J111">
            <v>15.6</v>
          </cell>
        </row>
        <row r="112">
          <cell r="D112" t="str">
            <v>1-13-620</v>
          </cell>
          <cell r="E112">
            <v>141.4</v>
          </cell>
          <cell r="I112" t="str">
            <v>1-19-RSM001</v>
          </cell>
          <cell r="J112">
            <v>15.6</v>
          </cell>
        </row>
        <row r="113">
          <cell r="D113" t="str">
            <v>1-13-620</v>
          </cell>
          <cell r="E113">
            <v>141.4</v>
          </cell>
          <cell r="I113" t="str">
            <v>1-19-RSM002</v>
          </cell>
          <cell r="J113">
            <v>19.7</v>
          </cell>
        </row>
        <row r="114">
          <cell r="D114" t="str">
            <v>1-13-620</v>
          </cell>
          <cell r="E114">
            <v>141.4</v>
          </cell>
          <cell r="I114" t="str">
            <v>1-19-RSM002</v>
          </cell>
          <cell r="J114">
            <v>19.7</v>
          </cell>
        </row>
        <row r="115">
          <cell r="D115" t="str">
            <v>1-13-620</v>
          </cell>
          <cell r="E115">
            <v>141.4</v>
          </cell>
          <cell r="I115" t="str">
            <v>1-19-RSM002</v>
          </cell>
          <cell r="J115">
            <v>19.7</v>
          </cell>
        </row>
        <row r="116">
          <cell r="D116" t="str">
            <v>1-64-620</v>
          </cell>
          <cell r="E116">
            <v>142.6</v>
          </cell>
          <cell r="I116" t="str">
            <v>1-19-RSM003</v>
          </cell>
          <cell r="J116">
            <v>26.3</v>
          </cell>
        </row>
        <row r="117">
          <cell r="D117" t="str">
            <v>1-64-620</v>
          </cell>
          <cell r="E117">
            <v>142.6</v>
          </cell>
          <cell r="I117" t="str">
            <v>1-19-RSM003</v>
          </cell>
          <cell r="J117">
            <v>26.3</v>
          </cell>
        </row>
        <row r="118">
          <cell r="D118" t="str">
            <v>1-64-620</v>
          </cell>
          <cell r="E118">
            <v>142.6</v>
          </cell>
          <cell r="I118" t="str">
            <v>1-19-RSM003</v>
          </cell>
          <cell r="J118">
            <v>26.3</v>
          </cell>
        </row>
        <row r="119">
          <cell r="D119" t="str">
            <v>1-64-620</v>
          </cell>
          <cell r="E119">
            <v>142.6</v>
          </cell>
          <cell r="I119" t="str">
            <v>1-19-RSM004</v>
          </cell>
          <cell r="J119">
            <v>20.100000000000001</v>
          </cell>
        </row>
        <row r="120">
          <cell r="D120" t="str">
            <v>1-64-620</v>
          </cell>
          <cell r="E120">
            <v>142.6</v>
          </cell>
          <cell r="I120" t="str">
            <v>1-19-RSM004</v>
          </cell>
          <cell r="J120">
            <v>20.100000000000001</v>
          </cell>
        </row>
        <row r="121">
          <cell r="D121" t="str">
            <v>1-04-550</v>
          </cell>
          <cell r="E121">
            <v>81.2</v>
          </cell>
          <cell r="I121" t="str">
            <v>1-19-RSM004</v>
          </cell>
          <cell r="J121">
            <v>20.100000000000001</v>
          </cell>
        </row>
        <row r="122">
          <cell r="D122" t="str">
            <v>1-04-550</v>
          </cell>
          <cell r="E122">
            <v>81.2</v>
          </cell>
          <cell r="I122" t="str">
            <v>1-19-RSM005</v>
          </cell>
          <cell r="J122">
            <v>28</v>
          </cell>
        </row>
        <row r="123">
          <cell r="D123" t="str">
            <v>1-04-550</v>
          </cell>
          <cell r="E123">
            <v>81.2</v>
          </cell>
          <cell r="I123" t="str">
            <v>1-19-RSM005</v>
          </cell>
          <cell r="J123">
            <v>28</v>
          </cell>
        </row>
        <row r="124">
          <cell r="D124" t="str">
            <v>1-05-550</v>
          </cell>
          <cell r="E124">
            <v>90.5</v>
          </cell>
          <cell r="I124" t="str">
            <v>1-19-RSM005</v>
          </cell>
          <cell r="J124">
            <v>28</v>
          </cell>
        </row>
        <row r="125">
          <cell r="D125" t="str">
            <v>1-05-550</v>
          </cell>
          <cell r="E125">
            <v>90.5</v>
          </cell>
          <cell r="I125" t="str">
            <v>1-19-RSPAW001</v>
          </cell>
          <cell r="J125">
            <v>13.2</v>
          </cell>
        </row>
        <row r="126">
          <cell r="D126" t="str">
            <v>1-05-550</v>
          </cell>
          <cell r="E126">
            <v>90.5</v>
          </cell>
          <cell r="I126" t="str">
            <v>1-19-RSPAW002</v>
          </cell>
          <cell r="J126">
            <v>12.9</v>
          </cell>
        </row>
        <row r="127">
          <cell r="D127" t="str">
            <v>1-03-550</v>
          </cell>
          <cell r="E127">
            <v>113.4</v>
          </cell>
        </row>
        <row r="128">
          <cell r="D128" t="str">
            <v>1-03-550</v>
          </cell>
          <cell r="E128">
            <v>113.4</v>
          </cell>
        </row>
        <row r="129">
          <cell r="D129" t="str">
            <v>1-03-550</v>
          </cell>
          <cell r="E129">
            <v>113.4</v>
          </cell>
        </row>
        <row r="130">
          <cell r="D130" t="str">
            <v>1-04-570</v>
          </cell>
          <cell r="E130">
            <v>84.5</v>
          </cell>
        </row>
        <row r="131">
          <cell r="D131" t="str">
            <v>1-04-570</v>
          </cell>
          <cell r="E131">
            <v>84.5</v>
          </cell>
        </row>
        <row r="132">
          <cell r="D132" t="str">
            <v>1-04-570</v>
          </cell>
          <cell r="E132">
            <v>84.5</v>
          </cell>
        </row>
        <row r="133">
          <cell r="D133" t="str">
            <v>1-05-570</v>
          </cell>
          <cell r="E133">
            <v>93.9</v>
          </cell>
        </row>
        <row r="134">
          <cell r="D134" t="str">
            <v>1-05-570</v>
          </cell>
          <cell r="E134">
            <v>93.9</v>
          </cell>
        </row>
        <row r="135">
          <cell r="D135" t="str">
            <v>1-05-570</v>
          </cell>
          <cell r="E135">
            <v>93.9</v>
          </cell>
        </row>
        <row r="136">
          <cell r="D136" t="str">
            <v>1-03-570</v>
          </cell>
          <cell r="E136">
            <v>115.2</v>
          </cell>
        </row>
        <row r="137">
          <cell r="D137" t="str">
            <v>1-03-570</v>
          </cell>
          <cell r="E137">
            <v>115.2</v>
          </cell>
        </row>
        <row r="138">
          <cell r="D138" t="str">
            <v>1-03-570</v>
          </cell>
          <cell r="E138">
            <v>115.2</v>
          </cell>
        </row>
        <row r="139">
          <cell r="D139" t="str">
            <v>1-04-090</v>
          </cell>
          <cell r="E139">
            <v>99.300000000000011</v>
          </cell>
        </row>
        <row r="140">
          <cell r="D140" t="str">
            <v>1-04-090</v>
          </cell>
          <cell r="E140">
            <v>99.300000000000011</v>
          </cell>
        </row>
        <row r="141">
          <cell r="D141" t="str">
            <v>1-05-090</v>
          </cell>
          <cell r="E141">
            <v>103.4</v>
          </cell>
        </row>
        <row r="142">
          <cell r="D142" t="str">
            <v>1-05-090</v>
          </cell>
          <cell r="E142">
            <v>103.4</v>
          </cell>
        </row>
        <row r="143">
          <cell r="D143" t="str">
            <v>1-22-090</v>
          </cell>
          <cell r="E143">
            <v>80.2</v>
          </cell>
        </row>
        <row r="144">
          <cell r="D144" t="str">
            <v>1-22-090</v>
          </cell>
          <cell r="E144">
            <v>80.2</v>
          </cell>
        </row>
        <row r="145">
          <cell r="D145" t="str">
            <v>1-03-090</v>
          </cell>
          <cell r="E145">
            <v>133.30000000000001</v>
          </cell>
        </row>
        <row r="146">
          <cell r="D146" t="str">
            <v>1-03-090</v>
          </cell>
          <cell r="E146">
            <v>133.30000000000001</v>
          </cell>
        </row>
        <row r="147">
          <cell r="D147" t="str">
            <v>1-04-225</v>
          </cell>
          <cell r="E147">
            <v>79.100000000000009</v>
          </cell>
        </row>
        <row r="148">
          <cell r="D148" t="str">
            <v>1-04-225</v>
          </cell>
          <cell r="E148">
            <v>78.7</v>
          </cell>
        </row>
        <row r="149">
          <cell r="D149" t="str">
            <v>1-04-225</v>
          </cell>
          <cell r="E149">
            <v>79.100000000000009</v>
          </cell>
        </row>
        <row r="150">
          <cell r="D150" t="str">
            <v>1-05-225</v>
          </cell>
          <cell r="E150">
            <v>71.400000000000006</v>
          </cell>
        </row>
        <row r="151">
          <cell r="D151" t="str">
            <v>1-05-225</v>
          </cell>
          <cell r="E151">
            <v>71.400000000000006</v>
          </cell>
        </row>
        <row r="152">
          <cell r="D152" t="str">
            <v>1-05-225</v>
          </cell>
          <cell r="E152">
            <v>71.400000000000006</v>
          </cell>
        </row>
        <row r="153">
          <cell r="D153" t="str">
            <v>1-03-225</v>
          </cell>
          <cell r="E153">
            <v>88.5</v>
          </cell>
        </row>
        <row r="154">
          <cell r="D154" t="str">
            <v>1-03-225</v>
          </cell>
          <cell r="E154">
            <v>88.5</v>
          </cell>
        </row>
        <row r="155">
          <cell r="D155" t="str">
            <v>1-03-225</v>
          </cell>
          <cell r="E155">
            <v>88.5</v>
          </cell>
        </row>
        <row r="156">
          <cell r="D156" t="str">
            <v>1-08-630</v>
          </cell>
          <cell r="E156">
            <v>201.8</v>
          </cell>
        </row>
        <row r="157">
          <cell r="D157" t="str">
            <v>1-08-630</v>
          </cell>
          <cell r="E157">
            <v>201.8</v>
          </cell>
        </row>
        <row r="158">
          <cell r="D158" t="str">
            <v>1-08-630</v>
          </cell>
          <cell r="E158">
            <v>201.8</v>
          </cell>
        </row>
        <row r="159">
          <cell r="D159" t="str">
            <v>1-08-630</v>
          </cell>
          <cell r="E159">
            <v>201.8</v>
          </cell>
        </row>
        <row r="160">
          <cell r="D160" t="str">
            <v>1-08-630</v>
          </cell>
          <cell r="E160">
            <v>201.8</v>
          </cell>
        </row>
        <row r="161">
          <cell r="D161" t="str">
            <v>1-08-630</v>
          </cell>
          <cell r="E161">
            <v>201.8</v>
          </cell>
        </row>
        <row r="162">
          <cell r="D162" t="str">
            <v>1-03-630</v>
          </cell>
          <cell r="E162">
            <v>227.3</v>
          </cell>
        </row>
        <row r="163">
          <cell r="D163" t="str">
            <v>1-03-630</v>
          </cell>
          <cell r="E163">
            <v>227.3</v>
          </cell>
        </row>
        <row r="164">
          <cell r="D164" t="str">
            <v>1-03-630</v>
          </cell>
          <cell r="E164">
            <v>227.3</v>
          </cell>
        </row>
        <row r="165">
          <cell r="D165" t="str">
            <v>1-03-630</v>
          </cell>
          <cell r="E165">
            <v>227.3</v>
          </cell>
        </row>
        <row r="166">
          <cell r="D166" t="str">
            <v>1-03-630</v>
          </cell>
          <cell r="E166">
            <v>227.3</v>
          </cell>
        </row>
        <row r="167">
          <cell r="D167" t="str">
            <v>1-63-630</v>
          </cell>
          <cell r="E167">
            <v>174.70000000000002</v>
          </cell>
        </row>
        <row r="168">
          <cell r="D168" t="str">
            <v>1-63-630</v>
          </cell>
          <cell r="E168">
            <v>174.70000000000002</v>
          </cell>
        </row>
        <row r="169">
          <cell r="D169" t="str">
            <v>1-63-630</v>
          </cell>
          <cell r="E169">
            <v>174.70000000000002</v>
          </cell>
        </row>
        <row r="170">
          <cell r="D170" t="str">
            <v>1-63-630</v>
          </cell>
          <cell r="E170">
            <v>174.70000000000002</v>
          </cell>
        </row>
        <row r="171">
          <cell r="D171" t="str">
            <v>1-63-630</v>
          </cell>
          <cell r="E171">
            <v>174.70000000000002</v>
          </cell>
        </row>
        <row r="172">
          <cell r="D172" t="str">
            <v>1-63-630</v>
          </cell>
          <cell r="E172">
            <v>174.70000000000002</v>
          </cell>
        </row>
        <row r="173">
          <cell r="D173" t="str">
            <v>1-63-630</v>
          </cell>
          <cell r="E173">
            <v>174.70000000000002</v>
          </cell>
        </row>
        <row r="174">
          <cell r="D174" t="str">
            <v>1-27-630</v>
          </cell>
          <cell r="E174">
            <v>157.10000000000002</v>
          </cell>
        </row>
        <row r="175">
          <cell r="D175" t="str">
            <v>1-27-630</v>
          </cell>
          <cell r="E175">
            <v>157.10000000000002</v>
          </cell>
        </row>
        <row r="176">
          <cell r="D176" t="str">
            <v>1-27-630</v>
          </cell>
          <cell r="E176">
            <v>157.10000000000002</v>
          </cell>
        </row>
        <row r="177">
          <cell r="D177" t="str">
            <v>1-27-630</v>
          </cell>
          <cell r="E177">
            <v>157.10000000000002</v>
          </cell>
        </row>
        <row r="178">
          <cell r="D178" t="str">
            <v>1-27-630</v>
          </cell>
          <cell r="E178">
            <v>157.10000000000002</v>
          </cell>
        </row>
        <row r="179">
          <cell r="D179" t="str">
            <v>1-27-630</v>
          </cell>
          <cell r="E179">
            <v>157.10000000000002</v>
          </cell>
        </row>
        <row r="180">
          <cell r="D180" t="str">
            <v>1-27-630</v>
          </cell>
          <cell r="E180">
            <v>157.10000000000002</v>
          </cell>
        </row>
        <row r="181">
          <cell r="D181" t="str">
            <v>1-05-690</v>
          </cell>
          <cell r="E181">
            <v>333.40000000000003</v>
          </cell>
        </row>
        <row r="182">
          <cell r="D182" t="str">
            <v>1-05-670</v>
          </cell>
          <cell r="E182">
            <v>240.5</v>
          </cell>
        </row>
        <row r="183">
          <cell r="D183" t="str">
            <v>1-68-405</v>
          </cell>
          <cell r="E183">
            <v>128.80000000000001</v>
          </cell>
        </row>
        <row r="184">
          <cell r="D184" t="str">
            <v>1-68-425</v>
          </cell>
          <cell r="E184">
            <v>176.3</v>
          </cell>
        </row>
        <row r="185">
          <cell r="D185" t="str">
            <v>1-04-320</v>
          </cell>
          <cell r="E185">
            <v>116.80000000000001</v>
          </cell>
        </row>
        <row r="186">
          <cell r="D186" t="str">
            <v>1-05-320</v>
          </cell>
          <cell r="E186">
            <v>116.9</v>
          </cell>
        </row>
        <row r="187">
          <cell r="D187" t="str">
            <v>1-03-320</v>
          </cell>
          <cell r="E187">
            <v>137.80000000000001</v>
          </cell>
        </row>
        <row r="188">
          <cell r="D188" t="str">
            <v>1-05-470</v>
          </cell>
          <cell r="E188">
            <v>143</v>
          </cell>
        </row>
        <row r="189">
          <cell r="D189" t="str">
            <v>1-04-470</v>
          </cell>
          <cell r="E189">
            <v>154.70000000000002</v>
          </cell>
        </row>
        <row r="190">
          <cell r="D190" t="str">
            <v>1-04-330</v>
          </cell>
          <cell r="E190">
            <v>161.70000000000002</v>
          </cell>
        </row>
        <row r="191">
          <cell r="D191" t="str">
            <v>1-05-330</v>
          </cell>
          <cell r="E191">
            <v>144.6</v>
          </cell>
        </row>
        <row r="192">
          <cell r="D192" t="str">
            <v>1-03-330</v>
          </cell>
          <cell r="E192">
            <v>183.60000000000002</v>
          </cell>
        </row>
        <row r="193">
          <cell r="D193" t="str">
            <v>1-06-400</v>
          </cell>
          <cell r="E193">
            <v>328.90000000000003</v>
          </cell>
        </row>
        <row r="194">
          <cell r="D194" t="str">
            <v>1-04-140</v>
          </cell>
          <cell r="E194">
            <v>68.900000000000006</v>
          </cell>
        </row>
        <row r="195">
          <cell r="D195" t="str">
            <v>1-04-140</v>
          </cell>
          <cell r="E195">
            <v>68.900000000000006</v>
          </cell>
        </row>
        <row r="196">
          <cell r="D196" t="str">
            <v>1-04-140</v>
          </cell>
          <cell r="E196">
            <v>68.900000000000006</v>
          </cell>
        </row>
        <row r="197">
          <cell r="D197" t="str">
            <v>1-05-140</v>
          </cell>
          <cell r="E197">
            <v>65</v>
          </cell>
        </row>
        <row r="198">
          <cell r="D198" t="str">
            <v>1-05-140</v>
          </cell>
          <cell r="E198">
            <v>65</v>
          </cell>
        </row>
        <row r="199">
          <cell r="D199" t="str">
            <v>1-05-140</v>
          </cell>
          <cell r="E199">
            <v>65</v>
          </cell>
        </row>
        <row r="200">
          <cell r="D200" t="str">
            <v>1-22-140</v>
          </cell>
          <cell r="E200">
            <v>52</v>
          </cell>
        </row>
        <row r="201">
          <cell r="D201" t="str">
            <v>1-22-140</v>
          </cell>
          <cell r="E201">
            <v>52</v>
          </cell>
        </row>
        <row r="202">
          <cell r="D202" t="str">
            <v>1-22-140</v>
          </cell>
          <cell r="E202">
            <v>52</v>
          </cell>
        </row>
        <row r="203">
          <cell r="D203" t="str">
            <v>1-03-140</v>
          </cell>
          <cell r="E203">
            <v>77.900000000000006</v>
          </cell>
        </row>
        <row r="204">
          <cell r="D204" t="str">
            <v>1-03-140</v>
          </cell>
          <cell r="E204">
            <v>77.900000000000006</v>
          </cell>
        </row>
        <row r="205">
          <cell r="D205" t="str">
            <v>1-03-140</v>
          </cell>
          <cell r="E205">
            <v>77.900000000000006</v>
          </cell>
        </row>
        <row r="206">
          <cell r="D206" t="str">
            <v>1-04-020</v>
          </cell>
          <cell r="E206">
            <v>71.7</v>
          </cell>
        </row>
        <row r="207">
          <cell r="D207" t="str">
            <v>1-04-020</v>
          </cell>
          <cell r="E207">
            <v>71.7</v>
          </cell>
        </row>
        <row r="208">
          <cell r="D208" t="str">
            <v>1-04-020</v>
          </cell>
          <cell r="E208">
            <v>71.7</v>
          </cell>
        </row>
        <row r="209">
          <cell r="D209" t="str">
            <v>1-04-020</v>
          </cell>
          <cell r="E209">
            <v>71.7</v>
          </cell>
        </row>
        <row r="210">
          <cell r="D210" t="str">
            <v>1-22-020</v>
          </cell>
          <cell r="E210">
            <v>50.900000000000006</v>
          </cell>
        </row>
        <row r="211">
          <cell r="D211" t="str">
            <v>1-22-020</v>
          </cell>
          <cell r="E211">
            <v>50.900000000000006</v>
          </cell>
        </row>
        <row r="212">
          <cell r="D212" t="str">
            <v>1-22-020</v>
          </cell>
          <cell r="E212">
            <v>50.900000000000006</v>
          </cell>
        </row>
        <row r="213">
          <cell r="D213" t="str">
            <v>1-03-020</v>
          </cell>
          <cell r="E213">
            <v>85.4</v>
          </cell>
        </row>
        <row r="214">
          <cell r="D214" t="str">
            <v>1-03-020</v>
          </cell>
          <cell r="E214">
            <v>85.4</v>
          </cell>
        </row>
        <row r="215">
          <cell r="D215" t="str">
            <v>1-03-020</v>
          </cell>
          <cell r="E215">
            <v>85.4</v>
          </cell>
        </row>
        <row r="216">
          <cell r="D216" t="str">
            <v>1-04-210</v>
          </cell>
          <cell r="E216">
            <v>59.7</v>
          </cell>
        </row>
        <row r="217">
          <cell r="D217" t="str">
            <v>1-04-210</v>
          </cell>
          <cell r="E217">
            <v>59.7</v>
          </cell>
        </row>
        <row r="218">
          <cell r="D218" t="str">
            <v>1-04-210</v>
          </cell>
          <cell r="E218">
            <v>59.7</v>
          </cell>
        </row>
        <row r="219">
          <cell r="D219" t="str">
            <v>1-05-210</v>
          </cell>
          <cell r="E219">
            <v>56.300000000000004</v>
          </cell>
        </row>
        <row r="220">
          <cell r="D220" t="str">
            <v>1-05-210</v>
          </cell>
          <cell r="E220">
            <v>56.300000000000004</v>
          </cell>
        </row>
        <row r="221">
          <cell r="D221" t="str">
            <v>1-05-210</v>
          </cell>
          <cell r="E221">
            <v>56.300000000000004</v>
          </cell>
        </row>
        <row r="222">
          <cell r="D222" t="str">
            <v>1-03-210</v>
          </cell>
          <cell r="E222">
            <v>66.400000000000006</v>
          </cell>
        </row>
        <row r="223">
          <cell r="D223" t="str">
            <v>1-03-210</v>
          </cell>
          <cell r="E223">
            <v>66.400000000000006</v>
          </cell>
        </row>
        <row r="224">
          <cell r="D224" t="str">
            <v>1-03-210</v>
          </cell>
          <cell r="E224">
            <v>66.400000000000006</v>
          </cell>
        </row>
        <row r="225">
          <cell r="D225" t="str">
            <v>1-14-640</v>
          </cell>
          <cell r="E225">
            <v>16.5</v>
          </cell>
        </row>
        <row r="226">
          <cell r="D226" t="str">
            <v>1-14-640</v>
          </cell>
          <cell r="E226">
            <v>16.5</v>
          </cell>
        </row>
        <row r="227">
          <cell r="D227" t="str">
            <v>1-14-640</v>
          </cell>
          <cell r="E227">
            <v>16.5</v>
          </cell>
        </row>
        <row r="228">
          <cell r="D228" t="str">
            <v>1-14-640</v>
          </cell>
          <cell r="E228">
            <v>16.5</v>
          </cell>
        </row>
        <row r="229">
          <cell r="D229" t="str">
            <v>1-14-640</v>
          </cell>
          <cell r="E229">
            <v>16.5</v>
          </cell>
        </row>
        <row r="230">
          <cell r="D230" t="str">
            <v>1-14-640</v>
          </cell>
          <cell r="E230">
            <v>16.5</v>
          </cell>
        </row>
        <row r="231">
          <cell r="D231" t="str">
            <v>1-12-640</v>
          </cell>
          <cell r="E231">
            <v>77.300000000000011</v>
          </cell>
        </row>
        <row r="232">
          <cell r="D232" t="str">
            <v>1-12-640</v>
          </cell>
          <cell r="E232">
            <v>77.300000000000011</v>
          </cell>
        </row>
        <row r="233">
          <cell r="D233" t="str">
            <v>1-12-640</v>
          </cell>
          <cell r="E233">
            <v>77.300000000000011</v>
          </cell>
        </row>
        <row r="234">
          <cell r="D234" t="str">
            <v>1-12-640</v>
          </cell>
          <cell r="E234">
            <v>77.300000000000011</v>
          </cell>
        </row>
        <row r="235">
          <cell r="D235" t="str">
            <v>1-12-640</v>
          </cell>
          <cell r="E235">
            <v>77.300000000000011</v>
          </cell>
        </row>
        <row r="236">
          <cell r="D236" t="str">
            <v>1-12-640</v>
          </cell>
          <cell r="E236">
            <v>77.300000000000011</v>
          </cell>
        </row>
        <row r="237">
          <cell r="D237" t="str">
            <v>1-04-180</v>
          </cell>
          <cell r="E237">
            <v>84.800000000000011</v>
          </cell>
        </row>
        <row r="238">
          <cell r="D238" t="str">
            <v>1-04-180</v>
          </cell>
          <cell r="E238">
            <v>84.800000000000011</v>
          </cell>
        </row>
        <row r="239">
          <cell r="D239" t="str">
            <v>1-05-180</v>
          </cell>
          <cell r="E239">
            <v>68.400000000000006</v>
          </cell>
        </row>
        <row r="240">
          <cell r="D240" t="str">
            <v>1-05-180</v>
          </cell>
          <cell r="E240">
            <v>68.400000000000006</v>
          </cell>
        </row>
        <row r="241">
          <cell r="D241" t="str">
            <v>1-03-180</v>
          </cell>
          <cell r="E241">
            <v>87.9</v>
          </cell>
        </row>
        <row r="242">
          <cell r="D242" t="str">
            <v>1-03-180</v>
          </cell>
          <cell r="E242">
            <v>87.9</v>
          </cell>
        </row>
        <row r="243">
          <cell r="D243" t="str">
            <v>1-04-230</v>
          </cell>
          <cell r="E243">
            <v>69.3</v>
          </cell>
        </row>
        <row r="244">
          <cell r="D244" t="str">
            <v>1-04-230</v>
          </cell>
          <cell r="E244">
            <v>69.3</v>
          </cell>
        </row>
        <row r="245">
          <cell r="D245" t="str">
            <v>1-05-230</v>
          </cell>
          <cell r="E245">
            <v>66.8</v>
          </cell>
        </row>
        <row r="246">
          <cell r="D246" t="str">
            <v>1-05-230</v>
          </cell>
          <cell r="E246">
            <v>66.8</v>
          </cell>
        </row>
        <row r="247">
          <cell r="D247" t="str">
            <v>1-03-230</v>
          </cell>
          <cell r="E247">
            <v>81.5</v>
          </cell>
        </row>
        <row r="248">
          <cell r="D248" t="str">
            <v>1-03-230</v>
          </cell>
          <cell r="E248">
            <v>81.5</v>
          </cell>
        </row>
        <row r="249">
          <cell r="D249" t="str">
            <v>1-07-790</v>
          </cell>
          <cell r="E249">
            <v>135.6</v>
          </cell>
        </row>
        <row r="250">
          <cell r="D250" t="str">
            <v>1-07-790</v>
          </cell>
          <cell r="E250">
            <v>135.6</v>
          </cell>
        </row>
        <row r="251">
          <cell r="D251" t="str">
            <v>1-32-650</v>
          </cell>
          <cell r="E251">
            <v>11.8</v>
          </cell>
        </row>
        <row r="252">
          <cell r="D252" t="str">
            <v>1-32-650</v>
          </cell>
          <cell r="E252">
            <v>11.8</v>
          </cell>
        </row>
        <row r="253">
          <cell r="D253" t="str">
            <v>1-32-650</v>
          </cell>
          <cell r="E253">
            <v>11.8</v>
          </cell>
        </row>
        <row r="254">
          <cell r="D254" t="str">
            <v>1-32-650</v>
          </cell>
          <cell r="E254">
            <v>11.8</v>
          </cell>
        </row>
        <row r="255">
          <cell r="D255" t="str">
            <v>1-11-650</v>
          </cell>
          <cell r="E255">
            <v>93.5</v>
          </cell>
        </row>
        <row r="256">
          <cell r="D256" t="str">
            <v>1-11-650</v>
          </cell>
          <cell r="E256">
            <v>93.5</v>
          </cell>
        </row>
        <row r="257">
          <cell r="D257" t="str">
            <v>1-11-650</v>
          </cell>
          <cell r="E257">
            <v>93.5</v>
          </cell>
        </row>
        <row r="258">
          <cell r="D258" t="str">
            <v>1-11-650</v>
          </cell>
          <cell r="E258">
            <v>93.5</v>
          </cell>
        </row>
        <row r="259">
          <cell r="D259" t="str">
            <v>1-07-650</v>
          </cell>
          <cell r="E259">
            <v>133.1</v>
          </cell>
        </row>
        <row r="260">
          <cell r="D260" t="str">
            <v>1-07-650</v>
          </cell>
          <cell r="E260">
            <v>133.1</v>
          </cell>
        </row>
        <row r="261">
          <cell r="D261" t="str">
            <v>1-07-650</v>
          </cell>
          <cell r="E261">
            <v>133.1</v>
          </cell>
        </row>
        <row r="262">
          <cell r="D262" t="str">
            <v>1-07-650</v>
          </cell>
          <cell r="E262">
            <v>133.1</v>
          </cell>
        </row>
        <row r="263">
          <cell r="D263" t="str">
            <v>1-05-650</v>
          </cell>
          <cell r="E263">
            <v>112.60000000000001</v>
          </cell>
        </row>
        <row r="264">
          <cell r="D264" t="str">
            <v>1-05-650</v>
          </cell>
          <cell r="E264">
            <v>112.60000000000001</v>
          </cell>
        </row>
        <row r="265">
          <cell r="D265" t="str">
            <v>1-05-650</v>
          </cell>
          <cell r="E265">
            <v>112.60000000000001</v>
          </cell>
        </row>
        <row r="266">
          <cell r="D266" t="str">
            <v>1-05-650</v>
          </cell>
          <cell r="E266">
            <v>112.60000000000001</v>
          </cell>
        </row>
        <row r="267">
          <cell r="D267" t="str">
            <v>1-03-650</v>
          </cell>
          <cell r="E267">
            <v>153.4</v>
          </cell>
        </row>
        <row r="268">
          <cell r="D268" t="str">
            <v>1-03-650</v>
          </cell>
          <cell r="E268">
            <v>153.4</v>
          </cell>
        </row>
        <row r="269">
          <cell r="D269" t="str">
            <v>1-03-650</v>
          </cell>
          <cell r="E269">
            <v>153.4</v>
          </cell>
        </row>
        <row r="270">
          <cell r="D270" t="str">
            <v>1-03-650</v>
          </cell>
          <cell r="E270">
            <v>153.4</v>
          </cell>
        </row>
        <row r="271">
          <cell r="D271" t="str">
            <v>1-04-460</v>
          </cell>
          <cell r="E271">
            <v>56.800000000000004</v>
          </cell>
        </row>
        <row r="272">
          <cell r="D272" t="str">
            <v>1-04-460</v>
          </cell>
          <cell r="E272">
            <v>56.800000000000004</v>
          </cell>
        </row>
        <row r="273">
          <cell r="D273" t="str">
            <v>1-05-460</v>
          </cell>
          <cell r="E273">
            <v>54.5</v>
          </cell>
        </row>
        <row r="274">
          <cell r="D274" t="str">
            <v>1-05-460</v>
          </cell>
          <cell r="E274">
            <v>54.5</v>
          </cell>
        </row>
        <row r="275">
          <cell r="D275" t="str">
            <v>1-03-460</v>
          </cell>
          <cell r="E275">
            <v>64.8</v>
          </cell>
        </row>
        <row r="276">
          <cell r="D276" t="str">
            <v>1-03-460</v>
          </cell>
          <cell r="E276">
            <v>64.8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07"/>
  <sheetViews>
    <sheetView showGridLines="0" tabSelected="1" view="pageBreakPreview" zoomScale="85" zoomScaleNormal="100" zoomScaleSheetLayoutView="85" workbookViewId="0">
      <selection activeCell="H9" sqref="H9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3" t="s">
        <v>597</v>
      </c>
      <c r="D1" s="133"/>
      <c r="E1" s="133"/>
      <c r="F1" s="133"/>
      <c r="G1" s="134" t="s">
        <v>863</v>
      </c>
      <c r="H1" s="134"/>
      <c r="I1" s="134"/>
    </row>
    <row r="2" spans="1:9" ht="15" customHeight="1" x14ac:dyDescent="0.2">
      <c r="C2" s="133"/>
      <c r="D2" s="133"/>
      <c r="E2" s="133"/>
      <c r="F2" s="133"/>
      <c r="G2" s="134"/>
      <c r="H2" s="134"/>
      <c r="I2" s="134"/>
    </row>
    <row r="3" spans="1:9" ht="27" customHeight="1" x14ac:dyDescent="0.2">
      <c r="C3" s="137" t="s">
        <v>596</v>
      </c>
      <c r="D3" s="137"/>
      <c r="E3" s="137"/>
      <c r="F3" s="6"/>
      <c r="G3" s="134"/>
      <c r="H3" s="134"/>
      <c r="I3" s="134"/>
    </row>
    <row r="4" spans="1:9" ht="27" customHeight="1" thickBot="1" x14ac:dyDescent="0.25"/>
    <row r="5" spans="1:9" ht="30" customHeight="1" thickBot="1" x14ac:dyDescent="0.25">
      <c r="A5" s="111" t="s">
        <v>23</v>
      </c>
      <c r="B5" s="111"/>
      <c r="C5" s="111"/>
      <c r="D5" s="111"/>
      <c r="E5" s="111"/>
      <c r="F5" s="112" t="s">
        <v>0</v>
      </c>
      <c r="G5" s="113" t="s">
        <v>1</v>
      </c>
      <c r="H5" s="135" t="s">
        <v>2</v>
      </c>
      <c r="I5" s="136"/>
    </row>
    <row r="6" spans="1:9" ht="30" customHeight="1" thickBot="1" x14ac:dyDescent="0.25">
      <c r="A6" s="111"/>
      <c r="B6" s="111"/>
      <c r="C6" s="111"/>
      <c r="D6" s="111"/>
      <c r="E6" s="111"/>
      <c r="F6" s="112"/>
      <c r="G6" s="113"/>
      <c r="H6" s="17" t="s">
        <v>3</v>
      </c>
      <c r="I6" s="68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606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9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606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9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606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9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606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9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571</v>
      </c>
      <c r="C13" s="18" t="s">
        <v>9</v>
      </c>
      <c r="D13" s="20" t="s">
        <v>607</v>
      </c>
      <c r="E13" s="48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9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572</v>
      </c>
      <c r="C14" s="18" t="s">
        <v>11</v>
      </c>
      <c r="D14" s="20" t="s">
        <v>607</v>
      </c>
      <c r="E14" s="48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9">
        <f t="shared" si="3"/>
        <v>83.22999999999999</v>
      </c>
    </row>
    <row r="15" spans="1:9" ht="30" customHeight="1" x14ac:dyDescent="0.2">
      <c r="A15" s="19">
        <v>10742</v>
      </c>
      <c r="B15" s="19" t="s">
        <v>570</v>
      </c>
      <c r="C15" s="18" t="s">
        <v>14</v>
      </c>
      <c r="D15" s="20" t="s">
        <v>607</v>
      </c>
      <c r="E15" s="48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9">
        <f t="shared" si="3"/>
        <v>122.38499999999999</v>
      </c>
    </row>
    <row r="16" spans="1:9" ht="30" customHeight="1" x14ac:dyDescent="0.2">
      <c r="A16" s="19">
        <v>10762</v>
      </c>
      <c r="B16" s="19" t="s">
        <v>573</v>
      </c>
      <c r="C16" s="18" t="s">
        <v>13</v>
      </c>
      <c r="D16" s="20" t="s">
        <v>607</v>
      </c>
      <c r="E16" s="48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9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9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9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9">
        <f t="shared" si="5"/>
        <v>48.99499999999999</v>
      </c>
    </row>
    <row r="21" spans="1:9" ht="30" customHeight="1" x14ac:dyDescent="0.2">
      <c r="A21" s="25"/>
      <c r="B21" s="25"/>
      <c r="C21" s="26"/>
      <c r="D21" s="27"/>
      <c r="F21" s="3"/>
      <c r="G21" s="3"/>
      <c r="H21" s="3"/>
      <c r="I21" s="3"/>
    </row>
    <row r="22" spans="1:9" ht="30" customHeight="1" x14ac:dyDescent="0.2">
      <c r="A22" s="19">
        <v>10311</v>
      </c>
      <c r="B22" s="19" t="s">
        <v>853</v>
      </c>
      <c r="C22" s="18" t="s">
        <v>20</v>
      </c>
      <c r="D22" s="20" t="s">
        <v>852</v>
      </c>
      <c r="E22" s="8" t="s">
        <v>470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9">
        <f t="shared" ref="I22:I23" si="7">H22*1.025</f>
        <v>74.107499999999987</v>
      </c>
    </row>
    <row r="23" spans="1:9" ht="30" customHeight="1" x14ac:dyDescent="0.2">
      <c r="A23" s="19">
        <v>10411</v>
      </c>
      <c r="B23" s="19" t="s">
        <v>854</v>
      </c>
      <c r="C23" s="18" t="s">
        <v>16</v>
      </c>
      <c r="D23" s="20" t="s">
        <v>852</v>
      </c>
      <c r="E23" s="8" t="s">
        <v>470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9">
        <f t="shared" si="7"/>
        <v>71.339999999999989</v>
      </c>
    </row>
    <row r="24" spans="1:9" ht="30" customHeight="1" x14ac:dyDescent="0.2">
      <c r="A24" s="19">
        <v>10511</v>
      </c>
      <c r="B24" s="19" t="s">
        <v>855</v>
      </c>
      <c r="C24" s="18" t="s">
        <v>22</v>
      </c>
      <c r="D24" s="20" t="s">
        <v>852</v>
      </c>
      <c r="E24" s="8" t="s">
        <v>470</v>
      </c>
      <c r="F24" s="9">
        <f t="shared" si="6"/>
        <v>56.637500000000003</v>
      </c>
      <c r="G24" s="9">
        <v>57.5</v>
      </c>
      <c r="H24" s="9">
        <f>G24</f>
        <v>57.5</v>
      </c>
      <c r="I24" s="69">
        <f>H24*1.025</f>
        <v>58.937499999999993</v>
      </c>
    </row>
    <row r="25" spans="1:9" ht="30" customHeight="1" x14ac:dyDescent="0.2">
      <c r="A25" s="25"/>
      <c r="B25" s="25"/>
      <c r="C25" s="26"/>
      <c r="D25" s="27"/>
      <c r="F25" s="3"/>
      <c r="G25" s="3"/>
      <c r="H25" s="3"/>
      <c r="I25" s="3"/>
    </row>
    <row r="26" spans="1:9" ht="30" customHeight="1" x14ac:dyDescent="0.2">
      <c r="A26" s="19">
        <v>10311</v>
      </c>
      <c r="B26" s="19" t="s">
        <v>26</v>
      </c>
      <c r="C26" s="18" t="s">
        <v>20</v>
      </c>
      <c r="D26" s="20" t="s">
        <v>25</v>
      </c>
      <c r="E26" s="8" t="s">
        <v>18</v>
      </c>
      <c r="F26" s="9">
        <f t="shared" ref="F26:F28" si="8">(H26-(H26*0.015))</f>
        <v>67.078500000000005</v>
      </c>
      <c r="G26" s="9">
        <f>VLOOKUP(B26,[1]Arkusz1!D$2:E$276,2,FALSE)</f>
        <v>68.100000000000009</v>
      </c>
      <c r="H26" s="9">
        <f>G26</f>
        <v>68.100000000000009</v>
      </c>
      <c r="I26" s="69">
        <f t="shared" ref="I26:I27" si="9">H26*1.025</f>
        <v>69.802500000000009</v>
      </c>
    </row>
    <row r="27" spans="1:9" ht="30" customHeight="1" x14ac:dyDescent="0.2">
      <c r="A27" s="19">
        <v>10411</v>
      </c>
      <c r="B27" s="19" t="s">
        <v>24</v>
      </c>
      <c r="C27" s="18" t="s">
        <v>16</v>
      </c>
      <c r="D27" s="20" t="s">
        <v>25</v>
      </c>
      <c r="E27" s="8" t="s">
        <v>18</v>
      </c>
      <c r="F27" s="9">
        <f t="shared" si="8"/>
        <v>64.517499999999998</v>
      </c>
      <c r="G27" s="9">
        <f>VLOOKUP(B27,[1]Arkusz1!D$2:E$276,2,FALSE)</f>
        <v>65.5</v>
      </c>
      <c r="H27" s="9">
        <f>G27</f>
        <v>65.5</v>
      </c>
      <c r="I27" s="69">
        <f t="shared" si="9"/>
        <v>67.137499999999989</v>
      </c>
    </row>
    <row r="28" spans="1:9" ht="30" customHeight="1" x14ac:dyDescent="0.2">
      <c r="A28" s="19">
        <v>10511</v>
      </c>
      <c r="B28" s="19" t="s">
        <v>27</v>
      </c>
      <c r="C28" s="18" t="s">
        <v>22</v>
      </c>
      <c r="D28" s="20" t="s">
        <v>25</v>
      </c>
      <c r="E28" s="8" t="s">
        <v>18</v>
      </c>
      <c r="F28" s="9">
        <f t="shared" si="8"/>
        <v>54.667499999999997</v>
      </c>
      <c r="G28" s="9">
        <f>VLOOKUP(B28,[1]Arkusz1!D$2:E$276,2,FALSE)</f>
        <v>55.5</v>
      </c>
      <c r="H28" s="9">
        <f>G28</f>
        <v>55.5</v>
      </c>
      <c r="I28" s="69">
        <f>H28*1.025</f>
        <v>56.887499999999996</v>
      </c>
    </row>
    <row r="29" spans="1:9" ht="22.5" customHeight="1" x14ac:dyDescent="0.2">
      <c r="A29" s="25"/>
      <c r="B29" s="25"/>
      <c r="C29" s="26"/>
      <c r="D29" s="26"/>
    </row>
    <row r="30" spans="1:9" ht="30" customHeight="1" x14ac:dyDescent="0.2">
      <c r="A30" s="19">
        <v>10106</v>
      </c>
      <c r="B30" s="19" t="s">
        <v>28</v>
      </c>
      <c r="C30" s="18" t="s">
        <v>29</v>
      </c>
      <c r="D30" s="20" t="s">
        <v>635</v>
      </c>
      <c r="E30" s="8" t="s">
        <v>18</v>
      </c>
      <c r="F30" s="9">
        <f>(H30-(H30*0.015))</f>
        <v>28.269500000000004</v>
      </c>
      <c r="G30" s="9">
        <f>VLOOKUP(B30,[1]Arkusz1!D$2:E$276,2,FALSE)</f>
        <v>28.700000000000003</v>
      </c>
      <c r="H30" s="9">
        <f>G30</f>
        <v>28.700000000000003</v>
      </c>
      <c r="I30" s="69">
        <f>H30*1.025</f>
        <v>29.4175</v>
      </c>
    </row>
    <row r="31" spans="1:9" ht="20.25" customHeight="1" x14ac:dyDescent="0.2">
      <c r="A31" s="25"/>
      <c r="B31" s="25"/>
      <c r="C31" s="26"/>
      <c r="D31" s="26"/>
      <c r="F31" s="132"/>
      <c r="G31" s="132"/>
      <c r="H31" s="132"/>
      <c r="I31" s="132"/>
    </row>
    <row r="32" spans="1:9" ht="29.25" customHeight="1" x14ac:dyDescent="0.2">
      <c r="A32" s="19">
        <v>10310</v>
      </c>
      <c r="B32" s="19" t="s">
        <v>857</v>
      </c>
      <c r="C32" s="18" t="s">
        <v>20</v>
      </c>
      <c r="D32" s="20" t="s">
        <v>856</v>
      </c>
      <c r="E32" s="8" t="s">
        <v>860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9">
        <f t="shared" ref="I32:I34" si="11">H32*1.025</f>
        <v>66.93249999999999</v>
      </c>
    </row>
    <row r="33" spans="1:9" ht="32.25" customHeight="1" x14ac:dyDescent="0.2">
      <c r="A33" s="19">
        <v>10410</v>
      </c>
      <c r="B33" s="19" t="s">
        <v>858</v>
      </c>
      <c r="C33" s="18" t="s">
        <v>16</v>
      </c>
      <c r="D33" s="20" t="s">
        <v>856</v>
      </c>
      <c r="E33" s="8" t="s">
        <v>860</v>
      </c>
      <c r="F33" s="9">
        <f t="shared" si="10"/>
        <v>59.1</v>
      </c>
      <c r="G33" s="9">
        <v>60</v>
      </c>
      <c r="H33" s="9">
        <f>G33</f>
        <v>60</v>
      </c>
      <c r="I33" s="69">
        <f t="shared" si="11"/>
        <v>61.499999999999993</v>
      </c>
    </row>
    <row r="34" spans="1:9" ht="30.75" customHeight="1" x14ac:dyDescent="0.2">
      <c r="A34" s="19">
        <v>10510</v>
      </c>
      <c r="B34" s="19" t="s">
        <v>859</v>
      </c>
      <c r="C34" s="18" t="s">
        <v>22</v>
      </c>
      <c r="D34" s="20" t="s">
        <v>856</v>
      </c>
      <c r="E34" s="8" t="s">
        <v>860</v>
      </c>
      <c r="F34" s="9">
        <f t="shared" si="10"/>
        <v>48.954500000000003</v>
      </c>
      <c r="G34" s="9">
        <v>49.7</v>
      </c>
      <c r="H34" s="9">
        <f>G34</f>
        <v>49.7</v>
      </c>
      <c r="I34" s="69">
        <f t="shared" si="11"/>
        <v>50.942499999999995</v>
      </c>
    </row>
    <row r="35" spans="1:9" ht="20.25" customHeight="1" x14ac:dyDescent="0.2">
      <c r="A35" s="25"/>
      <c r="B35" s="25"/>
      <c r="C35" s="26"/>
      <c r="D35" s="26"/>
      <c r="F35" s="10"/>
      <c r="G35" s="10"/>
      <c r="H35" s="10"/>
      <c r="I35" s="10"/>
    </row>
    <row r="36" spans="1:9" ht="30" customHeight="1" x14ac:dyDescent="0.2">
      <c r="A36" s="19">
        <v>10610</v>
      </c>
      <c r="B36" s="19" t="s">
        <v>33</v>
      </c>
      <c r="C36" s="18" t="s">
        <v>34</v>
      </c>
      <c r="D36" s="20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9">
        <f t="shared" ref="I36:I40" si="13">H36*1.025</f>
        <v>109.57249999999999</v>
      </c>
    </row>
    <row r="37" spans="1:9" ht="30" customHeight="1" x14ac:dyDescent="0.2">
      <c r="A37" s="19">
        <v>10310</v>
      </c>
      <c r="B37" s="19" t="s">
        <v>31</v>
      </c>
      <c r="C37" s="18" t="s">
        <v>20</v>
      </c>
      <c r="D37" s="20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9">
        <f t="shared" si="13"/>
        <v>61.91</v>
      </c>
    </row>
    <row r="38" spans="1:9" ht="30" customHeight="1" x14ac:dyDescent="0.2">
      <c r="A38" s="19">
        <v>10410</v>
      </c>
      <c r="B38" s="19" t="s">
        <v>30</v>
      </c>
      <c r="C38" s="18" t="s">
        <v>16</v>
      </c>
      <c r="D38" s="20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9">
        <f t="shared" si="13"/>
        <v>54.734999999999992</v>
      </c>
    </row>
    <row r="39" spans="1:9" ht="30" customHeight="1" x14ac:dyDescent="0.2">
      <c r="A39" s="19">
        <v>10510</v>
      </c>
      <c r="B39" s="19" t="s">
        <v>32</v>
      </c>
      <c r="C39" s="18" t="s">
        <v>22</v>
      </c>
      <c r="D39" s="20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9">
        <f t="shared" si="13"/>
        <v>47.969999999999992</v>
      </c>
    </row>
    <row r="40" spans="1:9" ht="30" customHeight="1" x14ac:dyDescent="0.2">
      <c r="A40" s="19">
        <v>10601</v>
      </c>
      <c r="B40" s="19" t="s">
        <v>35</v>
      </c>
      <c r="C40" s="18" t="s">
        <v>36</v>
      </c>
      <c r="D40" s="20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9">
        <f t="shared" si="13"/>
        <v>128.73999999999998</v>
      </c>
    </row>
    <row r="41" spans="1:9" ht="21.75" customHeight="1" x14ac:dyDescent="0.2">
      <c r="A41" s="25"/>
      <c r="B41" s="25"/>
      <c r="C41" s="26"/>
      <c r="D41" s="26"/>
    </row>
    <row r="42" spans="1:9" ht="30" customHeight="1" x14ac:dyDescent="0.2">
      <c r="A42" s="19">
        <v>10204</v>
      </c>
      <c r="B42" s="19" t="s">
        <v>37</v>
      </c>
      <c r="C42" s="18" t="s">
        <v>38</v>
      </c>
      <c r="D42" s="20" t="s">
        <v>636</v>
      </c>
      <c r="E42" s="8" t="s">
        <v>7</v>
      </c>
      <c r="F42" s="9">
        <f t="shared" ref="F42:F44" si="14">(H42-(H42*0.015))</f>
        <v>79.194000000000003</v>
      </c>
      <c r="G42" s="9">
        <f>VLOOKUP(B42,[1]Arkusz1!D$2:E$276,2,FALSE)</f>
        <v>80.400000000000006</v>
      </c>
      <c r="H42" s="9">
        <f>G42</f>
        <v>80.400000000000006</v>
      </c>
      <c r="I42" s="69">
        <f t="shared" ref="I42:I43" si="15">H42*1.025</f>
        <v>82.41</v>
      </c>
    </row>
    <row r="43" spans="1:9" ht="30" customHeight="1" x14ac:dyDescent="0.2">
      <c r="A43" s="19">
        <v>10304</v>
      </c>
      <c r="B43" s="19" t="s">
        <v>39</v>
      </c>
      <c r="C43" s="18" t="s">
        <v>20</v>
      </c>
      <c r="D43" s="20" t="s">
        <v>636</v>
      </c>
      <c r="E43" s="8" t="s">
        <v>7</v>
      </c>
      <c r="F43" s="9">
        <f t="shared" si="14"/>
        <v>43.044499999999999</v>
      </c>
      <c r="G43" s="9">
        <f>VLOOKUP(B43,[1]Arkusz1!D$2:E$276,2,FALSE)</f>
        <v>43.7</v>
      </c>
      <c r="H43" s="9">
        <f>G43</f>
        <v>43.7</v>
      </c>
      <c r="I43" s="69">
        <f t="shared" si="15"/>
        <v>44.792499999999997</v>
      </c>
    </row>
    <row r="44" spans="1:9" ht="30" customHeight="1" x14ac:dyDescent="0.2">
      <c r="A44" s="19">
        <v>10504</v>
      </c>
      <c r="B44" s="19" t="s">
        <v>40</v>
      </c>
      <c r="C44" s="18" t="s">
        <v>22</v>
      </c>
      <c r="D44" s="20" t="s">
        <v>636</v>
      </c>
      <c r="E44" s="8" t="s">
        <v>7</v>
      </c>
      <c r="F44" s="9">
        <f t="shared" si="14"/>
        <v>33.785500000000006</v>
      </c>
      <c r="G44" s="9">
        <f>VLOOKUP(B44,[1]Arkusz1!D$2:E$276,2,FALSE)</f>
        <v>34.300000000000004</v>
      </c>
      <c r="H44" s="9">
        <f>G44</f>
        <v>34.300000000000004</v>
      </c>
      <c r="I44" s="69">
        <f>H44*1.025</f>
        <v>35.157499999999999</v>
      </c>
    </row>
    <row r="45" spans="1:9" ht="30" customHeight="1" x14ac:dyDescent="0.2">
      <c r="A45" s="19">
        <v>10504</v>
      </c>
      <c r="B45" s="19" t="s">
        <v>608</v>
      </c>
      <c r="C45" s="18" t="s">
        <v>16</v>
      </c>
      <c r="D45" s="20" t="s">
        <v>636</v>
      </c>
      <c r="E45" s="8" t="s">
        <v>7</v>
      </c>
      <c r="F45" s="9">
        <f t="shared" ref="F45" si="16">(H45-(H45*0.015))</f>
        <v>41.764000000000003</v>
      </c>
      <c r="G45" s="9">
        <f>VLOOKUP(B45,[1]Arkusz1!D$2:E$276,2,FALSE)</f>
        <v>42.400000000000006</v>
      </c>
      <c r="H45" s="9">
        <f>G45</f>
        <v>42.400000000000006</v>
      </c>
      <c r="I45" s="69">
        <f>H45*1.025</f>
        <v>43.46</v>
      </c>
    </row>
    <row r="46" spans="1:9" ht="11.25" customHeight="1" x14ac:dyDescent="0.2">
      <c r="F46" s="132"/>
      <c r="G46" s="132"/>
      <c r="H46" s="132"/>
      <c r="I46" s="132"/>
    </row>
    <row r="47" spans="1:9" ht="12" customHeight="1" thickBot="1" x14ac:dyDescent="0.25"/>
    <row r="48" spans="1:9" ht="30" customHeight="1" thickBot="1" x14ac:dyDescent="0.25">
      <c r="A48" s="111" t="s">
        <v>41</v>
      </c>
      <c r="B48" s="111"/>
      <c r="C48" s="111"/>
      <c r="D48" s="111"/>
      <c r="E48" s="111"/>
      <c r="F48" s="112" t="s">
        <v>0</v>
      </c>
      <c r="G48" s="113" t="s">
        <v>1</v>
      </c>
      <c r="H48" s="114" t="s">
        <v>2</v>
      </c>
      <c r="I48" s="114"/>
    </row>
    <row r="49" spans="1:9" ht="30" customHeight="1" thickBot="1" x14ac:dyDescent="0.25">
      <c r="A49" s="111"/>
      <c r="B49" s="111"/>
      <c r="C49" s="111"/>
      <c r="D49" s="111"/>
      <c r="E49" s="111"/>
      <c r="F49" s="112"/>
      <c r="G49" s="113"/>
      <c r="H49" s="17" t="s">
        <v>3</v>
      </c>
      <c r="I49" s="17" t="s">
        <v>4</v>
      </c>
    </row>
    <row r="50" spans="1:9" ht="20.25" customHeight="1" x14ac:dyDescent="0.2"/>
    <row r="51" spans="1:9" ht="30" customHeight="1" x14ac:dyDescent="0.2">
      <c r="A51" s="19">
        <v>10317</v>
      </c>
      <c r="B51" s="19" t="s">
        <v>45</v>
      </c>
      <c r="C51" s="18" t="s">
        <v>20</v>
      </c>
      <c r="D51" s="20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9">
        <f t="shared" ref="I51:I52" si="18">H51*1.025</f>
        <v>122.6925</v>
      </c>
    </row>
    <row r="52" spans="1:9" ht="30" customHeight="1" x14ac:dyDescent="0.2">
      <c r="A52" s="19">
        <v>10417</v>
      </c>
      <c r="B52" s="19" t="s">
        <v>42</v>
      </c>
      <c r="C52" s="18" t="s">
        <v>16</v>
      </c>
      <c r="D52" s="20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9">
        <f t="shared" si="18"/>
        <v>118.59249999999999</v>
      </c>
    </row>
    <row r="53" spans="1:9" ht="30" customHeight="1" x14ac:dyDescent="0.2">
      <c r="A53" s="19">
        <v>10517</v>
      </c>
      <c r="B53" s="19" t="s">
        <v>46</v>
      </c>
      <c r="C53" s="18" t="s">
        <v>22</v>
      </c>
      <c r="D53" s="20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9">
        <f>H53*1.025</f>
        <v>100.96249999999999</v>
      </c>
    </row>
    <row r="54" spans="1:9" ht="17.25" customHeight="1" x14ac:dyDescent="0.2">
      <c r="A54" s="25"/>
      <c r="B54" s="25"/>
      <c r="C54" s="26"/>
      <c r="D54" s="26"/>
    </row>
    <row r="55" spans="1:9" ht="30" customHeight="1" x14ac:dyDescent="0.2">
      <c r="A55" s="19">
        <v>11755</v>
      </c>
      <c r="B55" s="19" t="s">
        <v>47</v>
      </c>
      <c r="C55" s="18" t="s">
        <v>48</v>
      </c>
      <c r="D55" s="20" t="s">
        <v>60</v>
      </c>
      <c r="E55" s="8" t="s">
        <v>44</v>
      </c>
      <c r="F55" s="9">
        <f t="shared" ref="F55:F56" si="19">(H55-(H55*0.015))</f>
        <v>133.566</v>
      </c>
      <c r="G55" s="9">
        <f>VLOOKUP(B55,[1]Arkusz1!D$2:E$276,2,FALSE)</f>
        <v>135.6</v>
      </c>
      <c r="H55" s="9">
        <f>G55</f>
        <v>135.6</v>
      </c>
      <c r="I55" s="69">
        <f t="shared" ref="I55:I56" si="20">H55*1.025</f>
        <v>138.98999999999998</v>
      </c>
    </row>
    <row r="56" spans="1:9" ht="30" customHeight="1" x14ac:dyDescent="0.2">
      <c r="A56" s="19">
        <v>11756</v>
      </c>
      <c r="B56" s="19" t="s">
        <v>49</v>
      </c>
      <c r="C56" s="18" t="s">
        <v>50</v>
      </c>
      <c r="D56" s="20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9">
        <f t="shared" si="20"/>
        <v>24.497499999999995</v>
      </c>
    </row>
    <row r="57" spans="1:9" ht="16.5" customHeight="1" x14ac:dyDescent="0.2">
      <c r="A57" s="25"/>
      <c r="B57" s="25"/>
      <c r="C57" s="26"/>
      <c r="D57" s="26"/>
    </row>
    <row r="58" spans="1:9" ht="30" customHeight="1" x14ac:dyDescent="0.2">
      <c r="A58" s="19">
        <v>11752</v>
      </c>
      <c r="B58" s="19" t="s">
        <v>54</v>
      </c>
      <c r="C58" s="18" t="s">
        <v>55</v>
      </c>
      <c r="D58" s="20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9">
        <f t="shared" ref="I58:I61" si="22">H58*1.025</f>
        <v>118.285</v>
      </c>
    </row>
    <row r="59" spans="1:9" ht="30" customHeight="1" x14ac:dyDescent="0.2">
      <c r="A59" s="19">
        <v>11751</v>
      </c>
      <c r="B59" s="19" t="s">
        <v>51</v>
      </c>
      <c r="C59" s="18" t="s">
        <v>52</v>
      </c>
      <c r="D59" s="20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9">
        <f t="shared" si="22"/>
        <v>94.812499999999986</v>
      </c>
    </row>
    <row r="60" spans="1:9" ht="30" customHeight="1" x14ac:dyDescent="0.2">
      <c r="A60" s="19">
        <v>11753</v>
      </c>
      <c r="B60" s="19" t="s">
        <v>56</v>
      </c>
      <c r="C60" s="18" t="s">
        <v>57</v>
      </c>
      <c r="D60" s="20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9">
        <f t="shared" si="22"/>
        <v>116.95249999999999</v>
      </c>
    </row>
    <row r="61" spans="1:9" ht="30" customHeight="1" x14ac:dyDescent="0.2">
      <c r="A61" s="19">
        <v>11754</v>
      </c>
      <c r="B61" s="19" t="s">
        <v>58</v>
      </c>
      <c r="C61" s="18" t="s">
        <v>14</v>
      </c>
      <c r="D61" s="20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9">
        <f t="shared" si="22"/>
        <v>126.17749999999998</v>
      </c>
    </row>
    <row r="62" spans="1:9" ht="36.75" customHeight="1" x14ac:dyDescent="0.2">
      <c r="A62" s="25"/>
      <c r="B62" s="25"/>
      <c r="C62" s="26"/>
      <c r="D62" s="26"/>
    </row>
    <row r="63" spans="1:9" ht="30" customHeight="1" x14ac:dyDescent="0.2">
      <c r="A63" s="19">
        <v>11311</v>
      </c>
      <c r="B63" s="19" t="s">
        <v>63</v>
      </c>
      <c r="C63" s="18" t="s">
        <v>64</v>
      </c>
      <c r="D63" s="20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9">
        <f t="shared" ref="I63:I66" si="24">H63*1.025</f>
        <v>77.18249999999999</v>
      </c>
    </row>
    <row r="64" spans="1:9" ht="30" customHeight="1" x14ac:dyDescent="0.2">
      <c r="A64" s="19">
        <v>11411</v>
      </c>
      <c r="B64" s="19" t="s">
        <v>61</v>
      </c>
      <c r="C64" s="18" t="s">
        <v>16</v>
      </c>
      <c r="D64" s="20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9">
        <f t="shared" si="24"/>
        <v>60.884999999999991</v>
      </c>
    </row>
    <row r="65" spans="1:9" ht="30" customHeight="1" x14ac:dyDescent="0.2">
      <c r="A65" s="19">
        <v>11511</v>
      </c>
      <c r="B65" s="19" t="s">
        <v>65</v>
      </c>
      <c r="C65" s="18" t="s">
        <v>22</v>
      </c>
      <c r="D65" s="20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9">
        <f t="shared" si="24"/>
        <v>57.809999999999995</v>
      </c>
    </row>
    <row r="66" spans="1:9" ht="30" customHeight="1" x14ac:dyDescent="0.2">
      <c r="A66" s="19">
        <v>12911</v>
      </c>
      <c r="B66" s="19" t="s">
        <v>68</v>
      </c>
      <c r="C66" s="18" t="s">
        <v>36</v>
      </c>
      <c r="D66" s="20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9">
        <f t="shared" si="24"/>
        <v>97.887499999999989</v>
      </c>
    </row>
    <row r="67" spans="1:9" ht="30" customHeight="1" x14ac:dyDescent="0.2">
      <c r="A67" s="19">
        <v>11011</v>
      </c>
      <c r="B67" s="19" t="s">
        <v>66</v>
      </c>
      <c r="C67" s="18" t="s">
        <v>67</v>
      </c>
      <c r="D67" s="20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9">
        <f>H67*1.025</f>
        <v>45.099999999999994</v>
      </c>
    </row>
    <row r="68" spans="1:9" ht="30" customHeight="1" x14ac:dyDescent="0.2">
      <c r="A68" s="25"/>
      <c r="B68" s="25"/>
      <c r="C68" s="26"/>
      <c r="D68" s="27"/>
      <c r="F68" s="3"/>
      <c r="G68" s="3"/>
      <c r="H68" s="3"/>
      <c r="I68" s="3"/>
    </row>
    <row r="69" spans="1:9" ht="34.5" customHeight="1" x14ac:dyDescent="0.2">
      <c r="A69" s="7" t="s">
        <v>127</v>
      </c>
      <c r="B69" s="19" t="s">
        <v>815</v>
      </c>
      <c r="C69" s="18" t="s">
        <v>64</v>
      </c>
      <c r="D69" s="20" t="s">
        <v>817</v>
      </c>
      <c r="E69" s="11" t="s">
        <v>818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9">
        <f t="shared" ref="I69:I70" si="26">H69*1.025</f>
        <v>83.332499999999996</v>
      </c>
    </row>
    <row r="70" spans="1:9" ht="33.75" customHeight="1" x14ac:dyDescent="0.2">
      <c r="A70" s="7" t="s">
        <v>127</v>
      </c>
      <c r="B70" s="19" t="s">
        <v>816</v>
      </c>
      <c r="C70" s="18" t="s">
        <v>16</v>
      </c>
      <c r="D70" s="20" t="s">
        <v>817</v>
      </c>
      <c r="E70" s="11" t="s">
        <v>818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9">
        <f t="shared" si="26"/>
        <v>68.777499999999989</v>
      </c>
    </row>
    <row r="71" spans="1:9" ht="34.5" customHeight="1" x14ac:dyDescent="0.2">
      <c r="A71" s="7" t="s">
        <v>127</v>
      </c>
      <c r="B71" s="19" t="s">
        <v>814</v>
      </c>
      <c r="C71" s="18" t="s">
        <v>22</v>
      </c>
      <c r="D71" s="20" t="s">
        <v>817</v>
      </c>
      <c r="E71" s="11" t="s">
        <v>818</v>
      </c>
      <c r="F71" s="9">
        <f t="shared" si="25"/>
        <v>63.729500000000002</v>
      </c>
      <c r="G71" s="9">
        <v>64.7</v>
      </c>
      <c r="H71" s="9">
        <f>G71</f>
        <v>64.7</v>
      </c>
      <c r="I71" s="69">
        <f>H71*1.025</f>
        <v>66.317499999999995</v>
      </c>
    </row>
    <row r="72" spans="1:9" ht="30" customHeight="1" x14ac:dyDescent="0.2">
      <c r="A72" s="25"/>
      <c r="B72" s="25"/>
      <c r="C72" s="26"/>
      <c r="D72" s="26"/>
    </row>
    <row r="73" spans="1:9" ht="30" customHeight="1" x14ac:dyDescent="0.2">
      <c r="A73" s="19">
        <v>11314</v>
      </c>
      <c r="B73" s="19" t="s">
        <v>72</v>
      </c>
      <c r="C73" s="18" t="s">
        <v>20</v>
      </c>
      <c r="D73" s="20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9">
        <f t="shared" ref="I73:I76" si="28">H73*1.025</f>
        <v>56.374999999999993</v>
      </c>
    </row>
    <row r="74" spans="1:9" ht="30" customHeight="1" x14ac:dyDescent="0.2">
      <c r="A74" s="19">
        <v>11414</v>
      </c>
      <c r="B74" s="19" t="s">
        <v>69</v>
      </c>
      <c r="C74" s="18" t="s">
        <v>16</v>
      </c>
      <c r="D74" s="20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9">
        <f t="shared" si="28"/>
        <v>51.249999999999993</v>
      </c>
    </row>
    <row r="75" spans="1:9" ht="30" customHeight="1" x14ac:dyDescent="0.2">
      <c r="A75" s="19">
        <v>11514</v>
      </c>
      <c r="B75" s="19" t="s">
        <v>73</v>
      </c>
      <c r="C75" s="18" t="s">
        <v>22</v>
      </c>
      <c r="D75" s="20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9">
        <f t="shared" si="28"/>
        <v>51.249999999999993</v>
      </c>
    </row>
    <row r="76" spans="1:9" ht="30" customHeight="1" x14ac:dyDescent="0.2">
      <c r="A76" s="19">
        <v>11014</v>
      </c>
      <c r="B76" s="19" t="s">
        <v>74</v>
      </c>
      <c r="C76" s="18" t="s">
        <v>75</v>
      </c>
      <c r="D76" s="20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9">
        <f t="shared" si="28"/>
        <v>41</v>
      </c>
    </row>
    <row r="77" spans="1:9" ht="30" customHeight="1" x14ac:dyDescent="0.2">
      <c r="A77" s="25"/>
      <c r="B77" s="25"/>
      <c r="C77" s="26"/>
      <c r="D77" s="26"/>
    </row>
    <row r="78" spans="1:9" ht="30" customHeight="1" x14ac:dyDescent="0.2">
      <c r="A78" s="19">
        <v>10328</v>
      </c>
      <c r="B78" s="19" t="s">
        <v>78</v>
      </c>
      <c r="C78" s="18" t="s">
        <v>20</v>
      </c>
      <c r="D78" s="20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9">
        <f t="shared" ref="I78:I81" si="30">H78*1.025</f>
        <v>86.817499999999995</v>
      </c>
    </row>
    <row r="79" spans="1:9" ht="30" customHeight="1" x14ac:dyDescent="0.2">
      <c r="A79" s="19">
        <v>10428</v>
      </c>
      <c r="B79" s="19" t="s">
        <v>76</v>
      </c>
      <c r="C79" s="18" t="s">
        <v>16</v>
      </c>
      <c r="D79" s="20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9">
        <f t="shared" si="30"/>
        <v>74.927499999999981</v>
      </c>
    </row>
    <row r="80" spans="1:9" ht="30" customHeight="1" x14ac:dyDescent="0.2">
      <c r="A80" s="19">
        <v>10528</v>
      </c>
      <c r="B80" s="19" t="s">
        <v>79</v>
      </c>
      <c r="C80" s="18" t="s">
        <v>22</v>
      </c>
      <c r="D80" s="20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9">
        <f t="shared" si="30"/>
        <v>75.03</v>
      </c>
    </row>
    <row r="81" spans="1:9" ht="30" customHeight="1" x14ac:dyDescent="0.2">
      <c r="A81" s="19">
        <v>10628</v>
      </c>
      <c r="B81" s="19" t="s">
        <v>80</v>
      </c>
      <c r="C81" s="18" t="s">
        <v>36</v>
      </c>
      <c r="D81" s="20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9">
        <f t="shared" si="30"/>
        <v>154.87749999999997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>
        <v>10322</v>
      </c>
      <c r="B83" s="19" t="s">
        <v>83</v>
      </c>
      <c r="C83" s="18" t="s">
        <v>20</v>
      </c>
      <c r="D83" s="20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9">
        <f t="shared" ref="I83:I85" si="33">H83*1.025</f>
        <v>89.687499999999986</v>
      </c>
    </row>
    <row r="84" spans="1:9" ht="30" customHeight="1" x14ac:dyDescent="0.2">
      <c r="A84" s="19">
        <v>10422</v>
      </c>
      <c r="B84" s="19" t="s">
        <v>81</v>
      </c>
      <c r="C84" s="18" t="s">
        <v>16</v>
      </c>
      <c r="D84" s="20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9">
        <f t="shared" si="33"/>
        <v>87.944999999999993</v>
      </c>
    </row>
    <row r="85" spans="1:9" ht="30" customHeight="1" x14ac:dyDescent="0.2">
      <c r="A85" s="19">
        <v>10522</v>
      </c>
      <c r="B85" s="19" t="s">
        <v>84</v>
      </c>
      <c r="C85" s="18" t="s">
        <v>22</v>
      </c>
      <c r="D85" s="20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9">
        <f t="shared" si="33"/>
        <v>68.88</v>
      </c>
    </row>
    <row r="86" spans="1:9" ht="30" hidden="1" customHeight="1" x14ac:dyDescent="0.2">
      <c r="A86" s="19" t="s">
        <v>88</v>
      </c>
      <c r="B86" s="19" t="s">
        <v>89</v>
      </c>
      <c r="C86" s="18" t="s">
        <v>97</v>
      </c>
      <c r="D86" s="20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9" t="s">
        <v>93</v>
      </c>
      <c r="B87" s="19" t="s">
        <v>94</v>
      </c>
      <c r="C87" s="18" t="s">
        <v>95</v>
      </c>
      <c r="D87" s="20" t="s">
        <v>82</v>
      </c>
      <c r="E87" s="8" t="s">
        <v>96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9">
        <v>14322</v>
      </c>
      <c r="B88" s="19" t="s">
        <v>91</v>
      </c>
      <c r="C88" s="18" t="s">
        <v>92</v>
      </c>
      <c r="D88" s="20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9" t="s">
        <v>85</v>
      </c>
      <c r="B89" s="19" t="s">
        <v>86</v>
      </c>
      <c r="C89" s="18" t="s">
        <v>87</v>
      </c>
      <c r="D89" s="20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5"/>
      <c r="B90" s="25"/>
      <c r="C90" s="26"/>
      <c r="D90" s="26"/>
    </row>
    <row r="91" spans="1:9" ht="30" customHeight="1" x14ac:dyDescent="0.2">
      <c r="A91" s="19" t="s">
        <v>104</v>
      </c>
      <c r="B91" s="19" t="s">
        <v>105</v>
      </c>
      <c r="C91" s="18" t="s">
        <v>9</v>
      </c>
      <c r="D91" s="20" t="s">
        <v>121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9">
        <f t="shared" ref="I91:I95" si="37">H91*1.025</f>
        <v>151.69999999999999</v>
      </c>
    </row>
    <row r="92" spans="1:9" ht="30" customHeight="1" x14ac:dyDescent="0.2">
      <c r="A92" s="19" t="s">
        <v>106</v>
      </c>
      <c r="B92" s="19" t="s">
        <v>107</v>
      </c>
      <c r="C92" s="18" t="s">
        <v>52</v>
      </c>
      <c r="D92" s="20" t="s">
        <v>121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9">
        <f t="shared" si="37"/>
        <v>104.44749999999999</v>
      </c>
    </row>
    <row r="93" spans="1:9" ht="30" customHeight="1" x14ac:dyDescent="0.2">
      <c r="A93" s="19" t="s">
        <v>101</v>
      </c>
      <c r="B93" s="19" t="s">
        <v>102</v>
      </c>
      <c r="C93" s="18" t="s">
        <v>103</v>
      </c>
      <c r="D93" s="20" t="s">
        <v>121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9">
        <f t="shared" si="37"/>
        <v>146.0625</v>
      </c>
    </row>
    <row r="94" spans="1:9" ht="30" customHeight="1" x14ac:dyDescent="0.2">
      <c r="A94" s="19" t="s">
        <v>98</v>
      </c>
      <c r="B94" s="19" t="s">
        <v>99</v>
      </c>
      <c r="C94" s="18" t="s">
        <v>100</v>
      </c>
      <c r="D94" s="20" t="s">
        <v>121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9">
        <f t="shared" si="37"/>
        <v>184.49999999999997</v>
      </c>
    </row>
    <row r="95" spans="1:9" ht="30" customHeight="1" x14ac:dyDescent="0.2">
      <c r="A95" s="19" t="s">
        <v>108</v>
      </c>
      <c r="B95" s="19" t="s">
        <v>109</v>
      </c>
      <c r="C95" s="18" t="s">
        <v>13</v>
      </c>
      <c r="D95" s="20" t="s">
        <v>121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9">
        <f t="shared" si="37"/>
        <v>95.837499999999991</v>
      </c>
    </row>
    <row r="96" spans="1:9" ht="22.5" customHeight="1" x14ac:dyDescent="0.2">
      <c r="A96" s="25"/>
      <c r="B96" s="25"/>
      <c r="C96" s="26"/>
      <c r="D96" s="26"/>
    </row>
    <row r="97" spans="1:9" ht="30" customHeight="1" x14ac:dyDescent="0.2">
      <c r="A97" s="7" t="s">
        <v>110</v>
      </c>
      <c r="B97" s="19" t="s">
        <v>113</v>
      </c>
      <c r="C97" s="18" t="s">
        <v>64</v>
      </c>
      <c r="D97" s="20" t="s">
        <v>122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9">
        <f t="shared" ref="I97:I99" si="39">H97*1.025</f>
        <v>70.314999999999984</v>
      </c>
    </row>
    <row r="98" spans="1:9" ht="30" customHeight="1" x14ac:dyDescent="0.2">
      <c r="A98" s="7" t="s">
        <v>111</v>
      </c>
      <c r="B98" s="19" t="s">
        <v>114</v>
      </c>
      <c r="C98" s="18" t="s">
        <v>16</v>
      </c>
      <c r="D98" s="20" t="s">
        <v>122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9">
        <f t="shared" si="39"/>
        <v>57.809999999999995</v>
      </c>
    </row>
    <row r="99" spans="1:9" ht="30" customHeight="1" x14ac:dyDescent="0.2">
      <c r="A99" s="7" t="s">
        <v>112</v>
      </c>
      <c r="B99" s="19" t="s">
        <v>115</v>
      </c>
      <c r="C99" s="18" t="s">
        <v>22</v>
      </c>
      <c r="D99" s="20" t="s">
        <v>122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9">
        <f t="shared" si="39"/>
        <v>53.504999999999995</v>
      </c>
    </row>
    <row r="100" spans="1:9" ht="30" customHeight="1" x14ac:dyDescent="0.2">
      <c r="A100" s="25"/>
      <c r="B100" s="25"/>
      <c r="C100" s="26"/>
      <c r="D100" s="26"/>
    </row>
    <row r="101" spans="1:9" ht="30" customHeight="1" x14ac:dyDescent="0.2">
      <c r="A101" s="19">
        <v>11312</v>
      </c>
      <c r="B101" s="19" t="s">
        <v>118</v>
      </c>
      <c r="C101" s="18" t="s">
        <v>20</v>
      </c>
      <c r="D101" s="20" t="s">
        <v>117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9">
        <f t="shared" ref="I101:I104" si="41">H101*1.025</f>
        <v>87.637499999999989</v>
      </c>
    </row>
    <row r="102" spans="1:9" ht="30" customHeight="1" x14ac:dyDescent="0.2">
      <c r="A102" s="19">
        <v>11412</v>
      </c>
      <c r="B102" s="19" t="s">
        <v>116</v>
      </c>
      <c r="C102" s="18" t="s">
        <v>16</v>
      </c>
      <c r="D102" s="20" t="s">
        <v>117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9">
        <f t="shared" si="41"/>
        <v>72.467500000000001</v>
      </c>
    </row>
    <row r="103" spans="1:9" ht="30" customHeight="1" x14ac:dyDescent="0.2">
      <c r="A103" s="19">
        <v>11512</v>
      </c>
      <c r="B103" s="19" t="s">
        <v>119</v>
      </c>
      <c r="C103" s="18" t="s">
        <v>22</v>
      </c>
      <c r="D103" s="20" t="s">
        <v>117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9">
        <f t="shared" si="41"/>
        <v>67.034999999999997</v>
      </c>
    </row>
    <row r="104" spans="1:9" ht="30" customHeight="1" x14ac:dyDescent="0.2">
      <c r="A104" s="19">
        <v>11012</v>
      </c>
      <c r="B104" s="19" t="s">
        <v>120</v>
      </c>
      <c r="C104" s="18" t="s">
        <v>67</v>
      </c>
      <c r="D104" s="20" t="s">
        <v>117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9">
        <f t="shared" si="41"/>
        <v>52.274999999999999</v>
      </c>
    </row>
    <row r="105" spans="1:9" ht="20.25" customHeight="1" x14ac:dyDescent="0.2">
      <c r="A105" s="25"/>
      <c r="B105" s="25"/>
      <c r="C105" s="26"/>
      <c r="D105" s="26"/>
    </row>
    <row r="106" spans="1:9" ht="30" customHeight="1" x14ac:dyDescent="0.2">
      <c r="A106" s="19">
        <v>10421</v>
      </c>
      <c r="B106" s="19" t="s">
        <v>123</v>
      </c>
      <c r="C106" s="18" t="s">
        <v>16</v>
      </c>
      <c r="D106" s="20" t="s">
        <v>124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9">
        <f t="shared" ref="I106:I108" si="43">H106*1.025</f>
        <v>51.249999999999993</v>
      </c>
    </row>
    <row r="107" spans="1:9" ht="30" customHeight="1" x14ac:dyDescent="0.2">
      <c r="A107" s="19">
        <v>10321</v>
      </c>
      <c r="B107" s="19" t="s">
        <v>125</v>
      </c>
      <c r="C107" s="18" t="s">
        <v>20</v>
      </c>
      <c r="D107" s="20" t="s">
        <v>124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9">
        <f t="shared" si="43"/>
        <v>59.449999999999996</v>
      </c>
    </row>
    <row r="108" spans="1:9" ht="30" customHeight="1" x14ac:dyDescent="0.2">
      <c r="A108" s="19">
        <v>10521</v>
      </c>
      <c r="B108" s="19" t="s">
        <v>126</v>
      </c>
      <c r="C108" s="18" t="s">
        <v>22</v>
      </c>
      <c r="D108" s="20" t="s">
        <v>124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9">
        <f t="shared" si="43"/>
        <v>49.199999999999996</v>
      </c>
    </row>
    <row r="109" spans="1:9" ht="20.25" customHeight="1" x14ac:dyDescent="0.2">
      <c r="A109" s="25"/>
      <c r="B109" s="25"/>
      <c r="C109" s="26"/>
      <c r="D109" s="27"/>
      <c r="F109" s="3"/>
      <c r="G109" s="3"/>
      <c r="H109" s="3"/>
      <c r="I109" s="3"/>
    </row>
    <row r="110" spans="1:9" ht="37.5" customHeight="1" x14ac:dyDescent="0.2">
      <c r="A110" s="140" t="s">
        <v>600</v>
      </c>
      <c r="B110" s="141"/>
      <c r="C110" s="89" t="s">
        <v>97</v>
      </c>
      <c r="D110" s="87" t="s">
        <v>802</v>
      </c>
      <c r="E110" s="57" t="s">
        <v>53</v>
      </c>
      <c r="F110" s="54">
        <f t="shared" ref="F110:F137" si="44">(H110-(H110*0.015))</f>
        <v>76.140500000000017</v>
      </c>
      <c r="G110" s="9">
        <f>VLOOKUP(A110,[1]Arkusz1!D$2:E$276,2,FALSE)</f>
        <v>77.300000000000011</v>
      </c>
      <c r="H110" s="54">
        <f t="shared" ref="H110:H114" si="45">G110</f>
        <v>77.300000000000011</v>
      </c>
      <c r="I110" s="70">
        <f t="shared" ref="I110:I137" si="46">H110*1.025</f>
        <v>79.232500000000002</v>
      </c>
    </row>
    <row r="111" spans="1:9" ht="30" customHeight="1" x14ac:dyDescent="0.2">
      <c r="A111" s="138" t="s">
        <v>601</v>
      </c>
      <c r="B111" s="139"/>
      <c r="C111" s="51" t="s">
        <v>95</v>
      </c>
      <c r="D111" s="87" t="s">
        <v>712</v>
      </c>
      <c r="E111" s="57" t="s">
        <v>603</v>
      </c>
      <c r="F111" s="54">
        <f t="shared" si="44"/>
        <v>113.37349999999999</v>
      </c>
      <c r="G111" s="9">
        <v>115.1</v>
      </c>
      <c r="H111" s="54">
        <f t="shared" si="45"/>
        <v>115.1</v>
      </c>
      <c r="I111" s="70">
        <f t="shared" si="46"/>
        <v>117.97749999999998</v>
      </c>
    </row>
    <row r="112" spans="1:9" ht="49.5" customHeight="1" x14ac:dyDescent="0.2">
      <c r="A112" s="140" t="s">
        <v>602</v>
      </c>
      <c r="B112" s="141"/>
      <c r="C112" s="99" t="s">
        <v>314</v>
      </c>
      <c r="D112" s="87" t="s">
        <v>711</v>
      </c>
      <c r="E112" s="57" t="s">
        <v>18</v>
      </c>
      <c r="F112" s="54">
        <f t="shared" si="44"/>
        <v>32.209500000000006</v>
      </c>
      <c r="G112" s="9">
        <v>32.700000000000003</v>
      </c>
      <c r="H112" s="54">
        <f t="shared" si="45"/>
        <v>32.700000000000003</v>
      </c>
      <c r="I112" s="70">
        <f t="shared" si="46"/>
        <v>33.517499999999998</v>
      </c>
    </row>
    <row r="113" spans="1:9" ht="42.75" customHeight="1" x14ac:dyDescent="0.2">
      <c r="A113" s="142"/>
      <c r="B113" s="143"/>
      <c r="C113" s="100"/>
      <c r="D113" s="87" t="s">
        <v>713</v>
      </c>
      <c r="E113" s="57" t="s">
        <v>18</v>
      </c>
      <c r="F113" s="54">
        <f t="shared" ref="F113" si="47">(H113-(H113*0.015))</f>
        <v>28.860500000000002</v>
      </c>
      <c r="G113" s="9">
        <v>29.3</v>
      </c>
      <c r="H113" s="54">
        <f t="shared" ref="H113" si="48">G113</f>
        <v>29.3</v>
      </c>
      <c r="I113" s="70">
        <f t="shared" ref="I113" si="49">H113*1.025</f>
        <v>30.032499999999999</v>
      </c>
    </row>
    <row r="114" spans="1:9" ht="30" customHeight="1" x14ac:dyDescent="0.2">
      <c r="A114" s="138" t="s">
        <v>604</v>
      </c>
      <c r="B114" s="139"/>
      <c r="C114" s="83" t="s">
        <v>610</v>
      </c>
      <c r="D114" s="84" t="s">
        <v>599</v>
      </c>
      <c r="E114" s="57" t="s">
        <v>18</v>
      </c>
      <c r="F114" s="54">
        <f t="shared" si="44"/>
        <v>16.252500000000001</v>
      </c>
      <c r="G114" s="9">
        <f>VLOOKUP(A114,[1]Arkusz1!D$2:E$276,2,FALSE)</f>
        <v>16.5</v>
      </c>
      <c r="H114" s="54">
        <f t="shared" si="45"/>
        <v>16.5</v>
      </c>
      <c r="I114" s="70">
        <f t="shared" si="46"/>
        <v>16.912499999999998</v>
      </c>
    </row>
    <row r="115" spans="1:9" ht="19.5" customHeight="1" x14ac:dyDescent="0.2">
      <c r="A115" s="25"/>
      <c r="B115" s="25"/>
      <c r="C115" s="60"/>
      <c r="D115" s="27"/>
    </row>
    <row r="116" spans="1:9" ht="30" customHeight="1" x14ac:dyDescent="0.2">
      <c r="A116" s="138" t="s">
        <v>128</v>
      </c>
      <c r="B116" s="139"/>
      <c r="C116" s="51" t="s">
        <v>129</v>
      </c>
      <c r="D116" s="52" t="s">
        <v>130</v>
      </c>
      <c r="E116" s="57" t="s">
        <v>7</v>
      </c>
      <c r="F116" s="54">
        <f t="shared" si="44"/>
        <v>151.09900000000002</v>
      </c>
      <c r="G116" s="9">
        <f>VLOOKUP(A116,[1]Arkusz1!D$2:E$276,2,FALSE)</f>
        <v>153.4</v>
      </c>
      <c r="H116" s="54">
        <f>G116</f>
        <v>153.4</v>
      </c>
      <c r="I116" s="70">
        <f t="shared" si="46"/>
        <v>157.23499999999999</v>
      </c>
    </row>
    <row r="117" spans="1:9" ht="30" customHeight="1" x14ac:dyDescent="0.2">
      <c r="A117" s="138" t="s">
        <v>131</v>
      </c>
      <c r="B117" s="139"/>
      <c r="C117" s="51" t="s">
        <v>132</v>
      </c>
      <c r="D117" s="52" t="s">
        <v>130</v>
      </c>
      <c r="E117" s="57" t="s">
        <v>7</v>
      </c>
      <c r="F117" s="54">
        <f t="shared" si="44"/>
        <v>110.911</v>
      </c>
      <c r="G117" s="9">
        <f>VLOOKUP(A117,[1]Arkusz1!D$2:E$276,2,FALSE)</f>
        <v>112.60000000000001</v>
      </c>
      <c r="H117" s="54">
        <f>G117</f>
        <v>112.60000000000001</v>
      </c>
      <c r="I117" s="70">
        <f t="shared" si="46"/>
        <v>115.41499999999999</v>
      </c>
    </row>
    <row r="118" spans="1:9" ht="30" customHeight="1" x14ac:dyDescent="0.2">
      <c r="A118" s="138" t="s">
        <v>133</v>
      </c>
      <c r="B118" s="139"/>
      <c r="C118" s="51" t="s">
        <v>134</v>
      </c>
      <c r="D118" s="52" t="s">
        <v>130</v>
      </c>
      <c r="E118" s="57" t="s">
        <v>7</v>
      </c>
      <c r="F118" s="54">
        <f t="shared" si="44"/>
        <v>131.1035</v>
      </c>
      <c r="G118" s="9">
        <f>VLOOKUP(A118,[1]Arkusz1!D$2:E$276,2,FALSE)</f>
        <v>133.1</v>
      </c>
      <c r="H118" s="54">
        <f>G118</f>
        <v>133.1</v>
      </c>
      <c r="I118" s="70">
        <f t="shared" si="46"/>
        <v>136.42749999999998</v>
      </c>
    </row>
    <row r="119" spans="1:9" ht="30" customHeight="1" x14ac:dyDescent="0.2">
      <c r="A119" s="138" t="s">
        <v>135</v>
      </c>
      <c r="B119" s="139"/>
      <c r="C119" s="51" t="s">
        <v>136</v>
      </c>
      <c r="D119" s="52" t="s">
        <v>130</v>
      </c>
      <c r="E119" s="57" t="s">
        <v>7</v>
      </c>
      <c r="F119" s="54">
        <f t="shared" si="44"/>
        <v>156.91050000000001</v>
      </c>
      <c r="G119" s="9">
        <v>159.30000000000001</v>
      </c>
      <c r="H119" s="54">
        <f t="shared" ref="H119:H120" si="50">G119</f>
        <v>159.30000000000001</v>
      </c>
      <c r="I119" s="70">
        <f t="shared" si="46"/>
        <v>163.2825</v>
      </c>
    </row>
    <row r="120" spans="1:9" ht="30" customHeight="1" x14ac:dyDescent="0.2">
      <c r="A120" s="138" t="s">
        <v>137</v>
      </c>
      <c r="B120" s="139"/>
      <c r="C120" s="51" t="s">
        <v>138</v>
      </c>
      <c r="D120" s="52" t="s">
        <v>130</v>
      </c>
      <c r="E120" s="57" t="s">
        <v>7</v>
      </c>
      <c r="F120" s="54">
        <f t="shared" si="44"/>
        <v>92.097499999999997</v>
      </c>
      <c r="G120" s="9">
        <f>VLOOKUP(A120,[1]Arkusz1!D$2:E$276,2,FALSE)</f>
        <v>93.5</v>
      </c>
      <c r="H120" s="54">
        <f t="shared" si="50"/>
        <v>93.5</v>
      </c>
      <c r="I120" s="70">
        <f t="shared" si="46"/>
        <v>95.837499999999991</v>
      </c>
    </row>
    <row r="122" spans="1:9" ht="30" customHeight="1" x14ac:dyDescent="0.2">
      <c r="A122" s="19">
        <v>10318</v>
      </c>
      <c r="B122" s="19" t="s">
        <v>141</v>
      </c>
      <c r="C122" s="18" t="s">
        <v>20</v>
      </c>
      <c r="D122" s="20" t="s">
        <v>140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9">
        <f t="shared" si="46"/>
        <v>72.05749999999999</v>
      </c>
    </row>
    <row r="123" spans="1:9" ht="30" customHeight="1" x14ac:dyDescent="0.2">
      <c r="A123" s="19">
        <v>10418</v>
      </c>
      <c r="B123" s="19" t="s">
        <v>139</v>
      </c>
      <c r="C123" s="18" t="s">
        <v>16</v>
      </c>
      <c r="D123" s="20" t="s">
        <v>140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9">
        <f t="shared" si="46"/>
        <v>69.49499999999999</v>
      </c>
    </row>
    <row r="124" spans="1:9" ht="30" customHeight="1" x14ac:dyDescent="0.2">
      <c r="A124" s="19">
        <v>10518</v>
      </c>
      <c r="B124" s="19" t="s">
        <v>142</v>
      </c>
      <c r="C124" s="18" t="s">
        <v>22</v>
      </c>
      <c r="D124" s="20" t="s">
        <v>140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9">
        <f t="shared" si="46"/>
        <v>56.169999999999995</v>
      </c>
    </row>
    <row r="125" spans="1:9" ht="30" customHeight="1" x14ac:dyDescent="0.2">
      <c r="A125" s="25"/>
      <c r="B125" s="25"/>
      <c r="C125" s="26"/>
      <c r="D125" s="27"/>
      <c r="F125" s="3"/>
      <c r="G125" s="3"/>
      <c r="H125" s="3"/>
      <c r="I125" s="3"/>
    </row>
    <row r="126" spans="1:9" ht="30" customHeight="1" x14ac:dyDescent="0.2">
      <c r="A126" s="7" t="s">
        <v>127</v>
      </c>
      <c r="B126" s="19" t="s">
        <v>822</v>
      </c>
      <c r="C126" s="18" t="s">
        <v>20</v>
      </c>
      <c r="D126" s="20" t="s">
        <v>825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9">
        <f t="shared" ref="I126:I128" si="52">H126*1.025</f>
        <v>84.972499999999997</v>
      </c>
    </row>
    <row r="127" spans="1:9" ht="30" customHeight="1" x14ac:dyDescent="0.2">
      <c r="A127" s="7" t="s">
        <v>127</v>
      </c>
      <c r="B127" s="19" t="s">
        <v>823</v>
      </c>
      <c r="C127" s="18" t="s">
        <v>16</v>
      </c>
      <c r="D127" s="20" t="s">
        <v>825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9">
        <f t="shared" si="52"/>
        <v>84.46</v>
      </c>
    </row>
    <row r="128" spans="1:9" ht="30" customHeight="1" x14ac:dyDescent="0.2">
      <c r="A128" s="7" t="s">
        <v>127</v>
      </c>
      <c r="B128" s="19" t="s">
        <v>824</v>
      </c>
      <c r="C128" s="18" t="s">
        <v>22</v>
      </c>
      <c r="D128" s="20" t="s">
        <v>825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9">
        <f t="shared" si="52"/>
        <v>66.93249999999999</v>
      </c>
    </row>
    <row r="129" spans="1:9" ht="30" customHeight="1" x14ac:dyDescent="0.2">
      <c r="A129" s="25"/>
      <c r="B129" s="25"/>
      <c r="C129" s="26"/>
      <c r="D129" s="26"/>
    </row>
    <row r="130" spans="1:9" ht="30" customHeight="1" x14ac:dyDescent="0.2">
      <c r="A130" s="19">
        <v>10323</v>
      </c>
      <c r="B130" s="19" t="s">
        <v>145</v>
      </c>
      <c r="C130" s="18" t="s">
        <v>20</v>
      </c>
      <c r="D130" s="20" t="s">
        <v>144</v>
      </c>
      <c r="E130" s="8" t="s">
        <v>18</v>
      </c>
      <c r="F130" s="9">
        <f t="shared" si="44"/>
        <v>80.277500000000003</v>
      </c>
      <c r="G130" s="9">
        <f>VLOOKUP(B130,[1]Arkusz1!D$2:E$276,2,FALSE)</f>
        <v>81.5</v>
      </c>
      <c r="H130" s="9">
        <f>G130</f>
        <v>81.5</v>
      </c>
      <c r="I130" s="69">
        <f t="shared" si="46"/>
        <v>83.537499999999994</v>
      </c>
    </row>
    <row r="131" spans="1:9" ht="30" customHeight="1" x14ac:dyDescent="0.2">
      <c r="A131" s="19">
        <v>10423</v>
      </c>
      <c r="B131" s="19" t="s">
        <v>143</v>
      </c>
      <c r="C131" s="18" t="s">
        <v>16</v>
      </c>
      <c r="D131" s="20" t="s">
        <v>144</v>
      </c>
      <c r="E131" s="8" t="s">
        <v>18</v>
      </c>
      <c r="F131" s="9">
        <f t="shared" si="44"/>
        <v>68.260499999999993</v>
      </c>
      <c r="G131" s="9">
        <f>VLOOKUP(B131,[1]Arkusz1!D$2:E$276,2,FALSE)</f>
        <v>69.3</v>
      </c>
      <c r="H131" s="9">
        <f>G131</f>
        <v>69.3</v>
      </c>
      <c r="I131" s="69">
        <f t="shared" si="46"/>
        <v>71.032499999999985</v>
      </c>
    </row>
    <row r="132" spans="1:9" ht="30" customHeight="1" x14ac:dyDescent="0.2">
      <c r="A132" s="19">
        <v>10523</v>
      </c>
      <c r="B132" s="19" t="s">
        <v>146</v>
      </c>
      <c r="C132" s="18" t="s">
        <v>22</v>
      </c>
      <c r="D132" s="20" t="s">
        <v>144</v>
      </c>
      <c r="E132" s="8" t="s">
        <v>18</v>
      </c>
      <c r="F132" s="9">
        <f t="shared" si="44"/>
        <v>65.798000000000002</v>
      </c>
      <c r="G132" s="9">
        <f>VLOOKUP(B132,[1]Arkusz1!D$2:E$276,2,FALSE)</f>
        <v>66.8</v>
      </c>
      <c r="H132" s="9">
        <f>G132</f>
        <v>66.8</v>
      </c>
      <c r="I132" s="69">
        <f t="shared" si="46"/>
        <v>68.469999999999985</v>
      </c>
    </row>
    <row r="133" spans="1:9" ht="30" customHeight="1" x14ac:dyDescent="0.2">
      <c r="A133" s="25"/>
      <c r="B133" s="25"/>
      <c r="C133" s="26"/>
      <c r="D133" s="26"/>
    </row>
    <row r="134" spans="1:9" ht="30" customHeight="1" x14ac:dyDescent="0.2">
      <c r="A134" s="19">
        <v>11313</v>
      </c>
      <c r="B134" s="19" t="s">
        <v>149</v>
      </c>
      <c r="C134" s="18" t="s">
        <v>20</v>
      </c>
      <c r="D134" s="20" t="s">
        <v>148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9">
        <f t="shared" si="46"/>
        <v>71.135000000000005</v>
      </c>
    </row>
    <row r="135" spans="1:9" ht="30" customHeight="1" x14ac:dyDescent="0.2">
      <c r="A135" s="19">
        <v>11413</v>
      </c>
      <c r="B135" s="19" t="s">
        <v>147</v>
      </c>
      <c r="C135" s="18" t="s">
        <v>16</v>
      </c>
      <c r="D135" s="20" t="s">
        <v>148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9">
        <f t="shared" si="46"/>
        <v>56.784999999999997</v>
      </c>
    </row>
    <row r="136" spans="1:9" ht="30" customHeight="1" x14ac:dyDescent="0.2">
      <c r="A136" s="19">
        <v>11513</v>
      </c>
      <c r="B136" s="19" t="s">
        <v>150</v>
      </c>
      <c r="C136" s="18" t="s">
        <v>22</v>
      </c>
      <c r="D136" s="20" t="s">
        <v>148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9">
        <f t="shared" si="46"/>
        <v>58.629999999999995</v>
      </c>
    </row>
    <row r="137" spans="1:9" ht="30" customHeight="1" x14ac:dyDescent="0.2">
      <c r="A137" s="19">
        <v>11013</v>
      </c>
      <c r="B137" s="19" t="s">
        <v>151</v>
      </c>
      <c r="C137" s="18" t="s">
        <v>87</v>
      </c>
      <c r="D137" s="20" t="s">
        <v>148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9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11" t="s">
        <v>152</v>
      </c>
      <c r="B139" s="111"/>
      <c r="C139" s="111"/>
      <c r="D139" s="111"/>
      <c r="E139" s="111"/>
      <c r="F139" s="112" t="s">
        <v>0</v>
      </c>
      <c r="G139" s="113" t="s">
        <v>1</v>
      </c>
      <c r="H139" s="114" t="s">
        <v>2</v>
      </c>
      <c r="I139" s="114"/>
    </row>
    <row r="140" spans="1:9" ht="30" customHeight="1" thickBot="1" x14ac:dyDescent="0.25">
      <c r="A140" s="111"/>
      <c r="B140" s="111"/>
      <c r="C140" s="111"/>
      <c r="D140" s="111"/>
      <c r="E140" s="111"/>
      <c r="F140" s="112"/>
      <c r="G140" s="113"/>
      <c r="H140" s="17" t="s">
        <v>3</v>
      </c>
      <c r="I140" s="17" t="s">
        <v>4</v>
      </c>
    </row>
    <row r="141" spans="1:9" ht="19.5" customHeight="1" x14ac:dyDescent="0.2"/>
    <row r="142" spans="1:9" ht="30" customHeight="1" x14ac:dyDescent="0.2">
      <c r="A142" s="101" t="s">
        <v>127</v>
      </c>
      <c r="B142" s="50" t="s">
        <v>156</v>
      </c>
      <c r="C142" s="51" t="s">
        <v>20</v>
      </c>
      <c r="D142" s="52" t="s">
        <v>154</v>
      </c>
      <c r="E142" s="59" t="s">
        <v>155</v>
      </c>
      <c r="F142" s="54">
        <f t="shared" ref="F142:F194" si="53">(H142-(H142*0.015))</f>
        <v>98.894000000000005</v>
      </c>
      <c r="G142" s="9">
        <f>VLOOKUP(B142,[1]Arkusz1!D$2:E$276,2,FALSE)</f>
        <v>100.4</v>
      </c>
      <c r="H142" s="54">
        <f>G142</f>
        <v>100.4</v>
      </c>
      <c r="I142" s="70">
        <f t="shared" ref="I142:I194" si="54">H142*1.025</f>
        <v>102.91</v>
      </c>
    </row>
    <row r="143" spans="1:9" ht="30" customHeight="1" x14ac:dyDescent="0.2">
      <c r="A143" s="102"/>
      <c r="B143" s="50" t="s">
        <v>827</v>
      </c>
      <c r="C143" s="51" t="s">
        <v>179</v>
      </c>
      <c r="D143" s="52" t="s">
        <v>154</v>
      </c>
      <c r="E143" s="59" t="s">
        <v>155</v>
      </c>
      <c r="F143" s="54">
        <f t="shared" ref="F143" si="55">(H143-(H143*0.015))</f>
        <v>97.613499999999988</v>
      </c>
      <c r="G143" s="9">
        <v>99.1</v>
      </c>
      <c r="H143" s="54">
        <f>G143</f>
        <v>99.1</v>
      </c>
      <c r="I143" s="70">
        <f t="shared" ref="I143" si="56">H143*1.025</f>
        <v>101.57749999999999</v>
      </c>
    </row>
    <row r="144" spans="1:9" ht="30" customHeight="1" x14ac:dyDescent="0.2">
      <c r="A144" s="102"/>
      <c r="B144" s="50" t="s">
        <v>153</v>
      </c>
      <c r="C144" s="51" t="s">
        <v>22</v>
      </c>
      <c r="D144" s="52" t="s">
        <v>154</v>
      </c>
      <c r="E144" s="59" t="s">
        <v>155</v>
      </c>
      <c r="F144" s="54">
        <f t="shared" si="53"/>
        <v>96.53</v>
      </c>
      <c r="G144" s="9">
        <v>98</v>
      </c>
      <c r="H144" s="54">
        <f>G144</f>
        <v>98</v>
      </c>
      <c r="I144" s="70">
        <f t="shared" si="54"/>
        <v>100.44999999999999</v>
      </c>
    </row>
    <row r="145" spans="1:10" ht="30" customHeight="1" x14ac:dyDescent="0.2">
      <c r="A145" s="103"/>
      <c r="B145" s="50" t="s">
        <v>624</v>
      </c>
      <c r="C145" s="51" t="s">
        <v>87</v>
      </c>
      <c r="D145" s="52" t="s">
        <v>154</v>
      </c>
      <c r="E145" s="59" t="s">
        <v>155</v>
      </c>
      <c r="F145" s="54">
        <f t="shared" ref="F145" si="57">(H145-(H145*0.015))</f>
        <v>70.92</v>
      </c>
      <c r="G145" s="9">
        <f>VLOOKUP(B145,[1]Arkusz1!D$2:E$276,2,FALSE)</f>
        <v>72</v>
      </c>
      <c r="H145" s="54">
        <f>G145</f>
        <v>72</v>
      </c>
      <c r="I145" s="70">
        <f t="shared" ref="I145" si="58">H145*1.025</f>
        <v>73.8</v>
      </c>
    </row>
    <row r="146" spans="1:10" ht="20.25" customHeight="1" x14ac:dyDescent="0.2">
      <c r="A146" s="55"/>
      <c r="B146" s="55"/>
      <c r="C146" s="56"/>
      <c r="D146" s="58"/>
      <c r="E146" s="73"/>
      <c r="F146" s="74"/>
      <c r="G146" s="3"/>
      <c r="H146" s="74"/>
      <c r="I146" s="74"/>
    </row>
    <row r="147" spans="1:10" ht="30" customHeight="1" x14ac:dyDescent="0.2">
      <c r="A147" s="101" t="s">
        <v>127</v>
      </c>
      <c r="B147" s="50" t="s">
        <v>707</v>
      </c>
      <c r="C147" s="51" t="s">
        <v>20</v>
      </c>
      <c r="D147" s="52" t="s">
        <v>706</v>
      </c>
      <c r="E147" s="59" t="s">
        <v>155</v>
      </c>
      <c r="F147" s="54">
        <f t="shared" ref="F147:F149" si="59">(H147-(H147*0.015))</f>
        <v>116.9195</v>
      </c>
      <c r="G147" s="9">
        <f>VLOOKUP(B147,[1]Arkusz1!D$2:E$276,2,FALSE)</f>
        <v>118.7</v>
      </c>
      <c r="H147" s="54">
        <f>G147</f>
        <v>118.7</v>
      </c>
      <c r="I147" s="70">
        <f t="shared" ref="I147:I149" si="60">H147*1.025</f>
        <v>121.66749999999999</v>
      </c>
      <c r="J147" s="85"/>
    </row>
    <row r="148" spans="1:10" ht="30" customHeight="1" x14ac:dyDescent="0.2">
      <c r="A148" s="102"/>
      <c r="B148" s="50" t="s">
        <v>708</v>
      </c>
      <c r="C148" s="51" t="s">
        <v>179</v>
      </c>
      <c r="D148" s="52" t="s">
        <v>706</v>
      </c>
      <c r="E148" s="59" t="s">
        <v>155</v>
      </c>
      <c r="F148" s="54">
        <f t="shared" si="59"/>
        <v>118.59400000000001</v>
      </c>
      <c r="G148" s="9">
        <f>VLOOKUP(B148,[1]Arkusz1!D$2:E$276,2,FALSE)</f>
        <v>120.4</v>
      </c>
      <c r="H148" s="54">
        <f>G148</f>
        <v>120.4</v>
      </c>
      <c r="I148" s="70">
        <f t="shared" si="60"/>
        <v>123.41</v>
      </c>
      <c r="J148" s="85"/>
    </row>
    <row r="149" spans="1:10" ht="30" customHeight="1" x14ac:dyDescent="0.2">
      <c r="A149" s="103"/>
      <c r="B149" s="50" t="s">
        <v>709</v>
      </c>
      <c r="C149" s="51" t="s">
        <v>22</v>
      </c>
      <c r="D149" s="52" t="s">
        <v>706</v>
      </c>
      <c r="E149" s="59" t="s">
        <v>155</v>
      </c>
      <c r="F149" s="54">
        <f t="shared" si="59"/>
        <v>96.825500000000005</v>
      </c>
      <c r="G149" s="9">
        <f>VLOOKUP(B149,[1]Arkusz1!D$2:E$276,2,FALSE)</f>
        <v>98.300000000000011</v>
      </c>
      <c r="H149" s="54">
        <f>G149</f>
        <v>98.300000000000011</v>
      </c>
      <c r="I149" s="70">
        <f t="shared" si="60"/>
        <v>100.75750000000001</v>
      </c>
      <c r="J149" s="85"/>
    </row>
    <row r="150" spans="1:10" ht="20.25" customHeight="1" x14ac:dyDescent="0.2">
      <c r="A150" s="55"/>
      <c r="B150" s="55"/>
      <c r="C150" s="56"/>
      <c r="D150" s="58"/>
      <c r="E150" s="49"/>
      <c r="F150" s="49"/>
      <c r="G150" s="49"/>
      <c r="H150" s="49"/>
      <c r="I150" s="49"/>
    </row>
    <row r="151" spans="1:10" ht="30" customHeight="1" x14ac:dyDescent="0.2">
      <c r="A151" s="98" t="s">
        <v>127</v>
      </c>
      <c r="B151" s="50" t="s">
        <v>682</v>
      </c>
      <c r="C151" s="51" t="s">
        <v>95</v>
      </c>
      <c r="D151" s="52" t="s">
        <v>677</v>
      </c>
      <c r="E151" s="57" t="s">
        <v>680</v>
      </c>
      <c r="F151" s="54">
        <f t="shared" ref="F151:F152" si="61">(H151-(H151*0.015))</f>
        <v>187.83950000000002</v>
      </c>
      <c r="G151" s="9">
        <f>VLOOKUP(B151,[1]Arkusz1!D$2:E$276,2,FALSE)</f>
        <v>190.70000000000002</v>
      </c>
      <c r="H151" s="54">
        <f>G151</f>
        <v>190.70000000000002</v>
      </c>
      <c r="I151" s="70">
        <f t="shared" ref="I151:I152" si="62">H151*1.025</f>
        <v>195.4675</v>
      </c>
    </row>
    <row r="152" spans="1:10" ht="30" customHeight="1" x14ac:dyDescent="0.2">
      <c r="A152" s="98"/>
      <c r="B152" s="50" t="s">
        <v>683</v>
      </c>
      <c r="C152" s="51" t="s">
        <v>679</v>
      </c>
      <c r="D152" s="52" t="s">
        <v>678</v>
      </c>
      <c r="E152" s="57" t="s">
        <v>7</v>
      </c>
      <c r="F152" s="54">
        <f t="shared" si="61"/>
        <v>133.86150000000001</v>
      </c>
      <c r="G152" s="9">
        <f>VLOOKUP(B152,[1]Arkusz1!D$2:E$276,2,FALSE)</f>
        <v>135.9</v>
      </c>
      <c r="H152" s="54">
        <f>G152</f>
        <v>135.9</v>
      </c>
      <c r="I152" s="70">
        <f t="shared" si="62"/>
        <v>139.29749999999999</v>
      </c>
    </row>
    <row r="153" spans="1:10" ht="20.25" customHeight="1" x14ac:dyDescent="0.2">
      <c r="A153" s="55"/>
      <c r="B153" s="55"/>
      <c r="C153" s="56"/>
      <c r="D153" s="58"/>
      <c r="E153" s="49"/>
      <c r="F153" s="49"/>
      <c r="G153" s="49"/>
      <c r="H153" s="49"/>
      <c r="I153" s="49"/>
    </row>
    <row r="154" spans="1:10" ht="27" customHeight="1" x14ac:dyDescent="0.2">
      <c r="A154" s="101" t="s">
        <v>127</v>
      </c>
      <c r="B154" s="50" t="s">
        <v>826</v>
      </c>
      <c r="C154" s="51" t="s">
        <v>134</v>
      </c>
      <c r="D154" s="52" t="s">
        <v>681</v>
      </c>
      <c r="E154" s="57" t="s">
        <v>44</v>
      </c>
      <c r="F154" s="54">
        <f t="shared" ref="F154" si="63">(H154-(H154*0.015))</f>
        <v>189.0215</v>
      </c>
      <c r="G154" s="9">
        <v>191.9</v>
      </c>
      <c r="H154" s="54">
        <f>G154</f>
        <v>191.9</v>
      </c>
      <c r="I154" s="70">
        <f t="shared" ref="I154" si="64">H154*1.025</f>
        <v>196.69749999999999</v>
      </c>
    </row>
    <row r="155" spans="1:10" ht="30" customHeight="1" x14ac:dyDescent="0.2">
      <c r="A155" s="102"/>
      <c r="B155" s="50" t="s">
        <v>684</v>
      </c>
      <c r="C155" s="51" t="s">
        <v>136</v>
      </c>
      <c r="D155" s="52" t="s">
        <v>681</v>
      </c>
      <c r="E155" s="57" t="s">
        <v>680</v>
      </c>
      <c r="F155" s="54">
        <f t="shared" ref="F155:F156" si="65">(H155-(H155*0.015))</f>
        <v>257.57749999999999</v>
      </c>
      <c r="G155" s="9">
        <v>261.5</v>
      </c>
      <c r="H155" s="54">
        <f>G155</f>
        <v>261.5</v>
      </c>
      <c r="I155" s="70">
        <f t="shared" ref="I155:I156" si="66">H155*1.025</f>
        <v>268.03749999999997</v>
      </c>
    </row>
    <row r="156" spans="1:10" ht="30" customHeight="1" x14ac:dyDescent="0.2">
      <c r="A156" s="103"/>
      <c r="B156" s="50" t="s">
        <v>685</v>
      </c>
      <c r="C156" s="51" t="s">
        <v>686</v>
      </c>
      <c r="D156" s="52" t="s">
        <v>681</v>
      </c>
      <c r="E156" s="57" t="s">
        <v>680</v>
      </c>
      <c r="F156" s="54">
        <f t="shared" si="65"/>
        <v>163.11599999999999</v>
      </c>
      <c r="G156" s="9">
        <v>165.6</v>
      </c>
      <c r="H156" s="54">
        <f>G156</f>
        <v>165.6</v>
      </c>
      <c r="I156" s="70">
        <f t="shared" si="66"/>
        <v>169.73999999999998</v>
      </c>
    </row>
    <row r="157" spans="1:10" ht="12.75" customHeight="1" x14ac:dyDescent="0.2">
      <c r="A157" s="55"/>
      <c r="B157" s="55"/>
      <c r="C157" s="56"/>
      <c r="D157" s="58"/>
      <c r="E157" s="49"/>
      <c r="F157" s="49"/>
      <c r="G157" s="49"/>
      <c r="H157" s="49"/>
      <c r="I157" s="49"/>
    </row>
    <row r="158" spans="1:10" ht="30" customHeight="1" x14ac:dyDescent="0.2">
      <c r="A158" s="101" t="s">
        <v>127</v>
      </c>
      <c r="B158" s="50" t="s">
        <v>157</v>
      </c>
      <c r="C158" s="51" t="s">
        <v>138</v>
      </c>
      <c r="D158" s="52" t="s">
        <v>158</v>
      </c>
      <c r="E158" s="57" t="s">
        <v>159</v>
      </c>
      <c r="F158" s="54">
        <f t="shared" si="53"/>
        <v>123.0265</v>
      </c>
      <c r="G158" s="9">
        <v>124.9</v>
      </c>
      <c r="H158" s="54">
        <f t="shared" ref="H158:H163" si="67">G158</f>
        <v>124.9</v>
      </c>
      <c r="I158" s="70">
        <f t="shared" si="54"/>
        <v>128.02250000000001</v>
      </c>
    </row>
    <row r="159" spans="1:10" ht="30" customHeight="1" x14ac:dyDescent="0.2">
      <c r="A159" s="102"/>
      <c r="B159" s="50" t="s">
        <v>160</v>
      </c>
      <c r="C159" s="51" t="s">
        <v>97</v>
      </c>
      <c r="D159" s="52" t="s">
        <v>158</v>
      </c>
      <c r="E159" s="57" t="s">
        <v>161</v>
      </c>
      <c r="F159" s="54">
        <f t="shared" si="53"/>
        <v>83.232500000000002</v>
      </c>
      <c r="G159" s="9">
        <f>VLOOKUP(B159,[1]Arkusz1!D$2:E$276,2,FALSE)</f>
        <v>84.5</v>
      </c>
      <c r="H159" s="54">
        <f t="shared" si="67"/>
        <v>84.5</v>
      </c>
      <c r="I159" s="70">
        <f t="shared" si="54"/>
        <v>86.612499999999997</v>
      </c>
    </row>
    <row r="160" spans="1:10" ht="30" customHeight="1" x14ac:dyDescent="0.2">
      <c r="A160" s="102"/>
      <c r="B160" s="50" t="s">
        <v>162</v>
      </c>
      <c r="C160" s="51" t="s">
        <v>95</v>
      </c>
      <c r="D160" s="52" t="s">
        <v>158</v>
      </c>
      <c r="E160" s="57" t="s">
        <v>159</v>
      </c>
      <c r="F160" s="54">
        <f t="shared" si="53"/>
        <v>139.279</v>
      </c>
      <c r="G160" s="9">
        <f>VLOOKUP(B160,[1]Arkusz1!D$2:E$276,2,FALSE)</f>
        <v>141.4</v>
      </c>
      <c r="H160" s="54">
        <f t="shared" si="67"/>
        <v>141.4</v>
      </c>
      <c r="I160" s="70">
        <f t="shared" si="54"/>
        <v>144.935</v>
      </c>
    </row>
    <row r="161" spans="1:10" ht="30" customHeight="1" x14ac:dyDescent="0.2">
      <c r="A161" s="102"/>
      <c r="B161" s="50" t="s">
        <v>163</v>
      </c>
      <c r="C161" s="51" t="s">
        <v>164</v>
      </c>
      <c r="D161" s="52" t="s">
        <v>158</v>
      </c>
      <c r="E161" s="57" t="s">
        <v>165</v>
      </c>
      <c r="F161" s="54">
        <f t="shared" si="53"/>
        <v>17.533000000000001</v>
      </c>
      <c r="G161" s="9">
        <f>VLOOKUP(B161,[1]Arkusz1!D$2:E$276,2,FALSE)</f>
        <v>17.8</v>
      </c>
      <c r="H161" s="54">
        <f t="shared" si="67"/>
        <v>17.8</v>
      </c>
      <c r="I161" s="70">
        <f t="shared" si="54"/>
        <v>18.244999999999997</v>
      </c>
    </row>
    <row r="162" spans="1:10" ht="30" customHeight="1" x14ac:dyDescent="0.2">
      <c r="A162" s="102"/>
      <c r="B162" s="50" t="s">
        <v>166</v>
      </c>
      <c r="C162" s="51" t="s">
        <v>167</v>
      </c>
      <c r="D162" s="52" t="s">
        <v>158</v>
      </c>
      <c r="E162" s="57" t="s">
        <v>165</v>
      </c>
      <c r="F162" s="54">
        <f t="shared" si="53"/>
        <v>36.445</v>
      </c>
      <c r="G162" s="9">
        <f>VLOOKUP(B162,[1]Arkusz1!D$2:E$276,2,FALSE)</f>
        <v>37</v>
      </c>
      <c r="H162" s="54">
        <f t="shared" si="67"/>
        <v>37</v>
      </c>
      <c r="I162" s="70">
        <f t="shared" si="54"/>
        <v>37.924999999999997</v>
      </c>
    </row>
    <row r="163" spans="1:10" ht="30" customHeight="1" x14ac:dyDescent="0.2">
      <c r="A163" s="102"/>
      <c r="B163" s="50" t="s">
        <v>168</v>
      </c>
      <c r="C163" s="51" t="s">
        <v>169</v>
      </c>
      <c r="D163" s="52" t="s">
        <v>158</v>
      </c>
      <c r="E163" s="57" t="s">
        <v>170</v>
      </c>
      <c r="F163" s="54">
        <f t="shared" si="53"/>
        <v>140.16550000000001</v>
      </c>
      <c r="G163" s="9">
        <v>142.30000000000001</v>
      </c>
      <c r="H163" s="54">
        <f t="shared" si="67"/>
        <v>142.30000000000001</v>
      </c>
      <c r="I163" s="70">
        <f t="shared" si="54"/>
        <v>145.85749999999999</v>
      </c>
    </row>
    <row r="164" spans="1:10" ht="30" customHeight="1" x14ac:dyDescent="0.2">
      <c r="A164" s="102"/>
      <c r="B164" s="50" t="s">
        <v>627</v>
      </c>
      <c r="C164" s="51" t="s">
        <v>625</v>
      </c>
      <c r="D164" s="52" t="s">
        <v>158</v>
      </c>
      <c r="E164" s="57" t="s">
        <v>630</v>
      </c>
      <c r="F164" s="54">
        <f t="shared" ref="F164:F165" si="68">(H164-(H164*0.015))</f>
        <v>140.46099999999998</v>
      </c>
      <c r="G164" s="9">
        <f>VLOOKUP(B164,[1]Arkusz1!D$2:E$276,2,FALSE)</f>
        <v>142.6</v>
      </c>
      <c r="H164" s="54">
        <f t="shared" ref="H164:H165" si="69">G164</f>
        <v>142.6</v>
      </c>
      <c r="I164" s="70">
        <f t="shared" ref="I164:I165" si="70">H164*1.025</f>
        <v>146.16499999999999</v>
      </c>
    </row>
    <row r="165" spans="1:10" ht="30" customHeight="1" x14ac:dyDescent="0.2">
      <c r="A165" s="103"/>
      <c r="B165" s="50" t="s">
        <v>628</v>
      </c>
      <c r="C165" s="51" t="s">
        <v>626</v>
      </c>
      <c r="D165" s="52" t="s">
        <v>158</v>
      </c>
      <c r="E165" s="57" t="s">
        <v>629</v>
      </c>
      <c r="F165" s="54">
        <f t="shared" si="68"/>
        <v>115.7375</v>
      </c>
      <c r="G165" s="9">
        <f>VLOOKUP(B165,[1]Arkusz1!D$2:E$276,2,FALSE)</f>
        <v>117.5</v>
      </c>
      <c r="H165" s="54">
        <f t="shared" si="69"/>
        <v>117.5</v>
      </c>
      <c r="I165" s="70">
        <f t="shared" si="70"/>
        <v>120.43749999999999</v>
      </c>
    </row>
    <row r="166" spans="1:10" ht="15.75" customHeight="1" x14ac:dyDescent="0.2">
      <c r="A166" s="55"/>
      <c r="B166" s="55"/>
      <c r="C166" s="56"/>
      <c r="D166" s="58"/>
      <c r="E166" s="49"/>
      <c r="F166" s="49"/>
      <c r="G166" s="49"/>
      <c r="H166" s="49"/>
      <c r="I166" s="49"/>
    </row>
    <row r="167" spans="1:10" ht="30" customHeight="1" x14ac:dyDescent="0.2">
      <c r="A167" s="101" t="s">
        <v>127</v>
      </c>
      <c r="B167" s="50" t="s">
        <v>171</v>
      </c>
      <c r="C167" s="51" t="s">
        <v>174</v>
      </c>
      <c r="D167" s="52" t="s">
        <v>177</v>
      </c>
      <c r="E167" s="57" t="s">
        <v>159</v>
      </c>
      <c r="F167" s="54">
        <f t="shared" si="53"/>
        <v>198.77300000000002</v>
      </c>
      <c r="G167" s="9">
        <f>VLOOKUP(B167,[1]Arkusz1!D$2:E$276,2,FALSE)</f>
        <v>201.8</v>
      </c>
      <c r="H167" s="54">
        <f t="shared" ref="H167:H169" si="71">G167</f>
        <v>201.8</v>
      </c>
      <c r="I167" s="70">
        <f t="shared" si="54"/>
        <v>206.845</v>
      </c>
      <c r="J167" s="85"/>
    </row>
    <row r="168" spans="1:10" ht="30" customHeight="1" x14ac:dyDescent="0.2">
      <c r="A168" s="102"/>
      <c r="B168" s="50" t="s">
        <v>172</v>
      </c>
      <c r="C168" s="51" t="s">
        <v>175</v>
      </c>
      <c r="D168" s="52" t="s">
        <v>177</v>
      </c>
      <c r="E168" s="57" t="s">
        <v>159</v>
      </c>
      <c r="F168" s="54">
        <f t="shared" si="53"/>
        <v>154.74350000000001</v>
      </c>
      <c r="G168" s="9">
        <f>VLOOKUP(B168,[1]Arkusz1!D$2:E$276,2,FALSE)</f>
        <v>157.10000000000002</v>
      </c>
      <c r="H168" s="54">
        <f t="shared" si="71"/>
        <v>157.10000000000002</v>
      </c>
      <c r="I168" s="70">
        <f t="shared" si="54"/>
        <v>161.0275</v>
      </c>
      <c r="J168" s="85"/>
    </row>
    <row r="169" spans="1:10" ht="30" customHeight="1" x14ac:dyDescent="0.2">
      <c r="A169" s="102"/>
      <c r="B169" s="50" t="s">
        <v>173</v>
      </c>
      <c r="C169" s="51" t="s">
        <v>176</v>
      </c>
      <c r="D169" s="52" t="s">
        <v>177</v>
      </c>
      <c r="E169" s="57" t="s">
        <v>159</v>
      </c>
      <c r="F169" s="54">
        <f t="shared" si="53"/>
        <v>172.07950000000002</v>
      </c>
      <c r="G169" s="9">
        <f>VLOOKUP(B169,[1]Arkusz1!D$2:E$276,2,FALSE)</f>
        <v>174.70000000000002</v>
      </c>
      <c r="H169" s="54">
        <f t="shared" si="71"/>
        <v>174.70000000000002</v>
      </c>
      <c r="I169" s="70">
        <f t="shared" si="54"/>
        <v>179.0675</v>
      </c>
      <c r="J169" s="85"/>
    </row>
    <row r="170" spans="1:10" ht="30" customHeight="1" x14ac:dyDescent="0.2">
      <c r="A170" s="103"/>
      <c r="B170" s="50" t="s">
        <v>631</v>
      </c>
      <c r="C170" s="51" t="s">
        <v>20</v>
      </c>
      <c r="D170" s="52" t="s">
        <v>177</v>
      </c>
      <c r="E170" s="57" t="s">
        <v>159</v>
      </c>
      <c r="F170" s="54">
        <f t="shared" si="53"/>
        <v>223.8905</v>
      </c>
      <c r="G170" s="9">
        <f>VLOOKUP(B170,[1]Arkusz1!D$2:E$276,2,FALSE)</f>
        <v>227.3</v>
      </c>
      <c r="H170" s="54">
        <f t="shared" ref="H170" si="72">G170</f>
        <v>227.3</v>
      </c>
      <c r="I170" s="70">
        <f t="shared" si="54"/>
        <v>232.98249999999999</v>
      </c>
      <c r="J170" s="85"/>
    </row>
    <row r="171" spans="1:10" ht="18" customHeight="1" x14ac:dyDescent="0.2">
      <c r="A171" s="55"/>
      <c r="B171" s="55"/>
      <c r="C171" s="56"/>
      <c r="D171" s="58"/>
      <c r="E171" s="49"/>
      <c r="F171" s="74"/>
      <c r="G171" s="74"/>
      <c r="H171" s="74"/>
      <c r="I171" s="74"/>
    </row>
    <row r="172" spans="1:10" ht="30" customHeight="1" x14ac:dyDescent="0.2">
      <c r="A172" s="50" t="s">
        <v>127</v>
      </c>
      <c r="B172" s="50" t="s">
        <v>669</v>
      </c>
      <c r="C172" s="51" t="s">
        <v>132</v>
      </c>
      <c r="D172" s="52" t="s">
        <v>668</v>
      </c>
      <c r="E172" s="57" t="s">
        <v>676</v>
      </c>
      <c r="F172" s="54">
        <f t="shared" ref="F172" si="73">(H172-(H172*0.015))</f>
        <v>112.1915</v>
      </c>
      <c r="G172" s="9">
        <f>VLOOKUP(B172,[1]Arkusz1!D$2:E$276,2,FALSE)</f>
        <v>113.9</v>
      </c>
      <c r="H172" s="54">
        <f t="shared" ref="H172" si="74">G172</f>
        <v>113.9</v>
      </c>
      <c r="I172" s="70">
        <f t="shared" ref="I172" si="75">H172*1.025</f>
        <v>116.7475</v>
      </c>
    </row>
    <row r="173" spans="1:10" ht="17.25" customHeight="1" x14ac:dyDescent="0.2">
      <c r="A173" s="86"/>
      <c r="B173" s="55"/>
      <c r="C173" s="56"/>
      <c r="D173" s="58"/>
      <c r="E173" s="49"/>
      <c r="F173" s="49"/>
      <c r="G173" s="49"/>
      <c r="H173" s="49"/>
      <c r="I173" s="49"/>
    </row>
    <row r="174" spans="1:10" ht="30" customHeight="1" x14ac:dyDescent="0.2">
      <c r="A174" s="105" t="s">
        <v>127</v>
      </c>
      <c r="B174" s="90" t="s">
        <v>632</v>
      </c>
      <c r="C174" s="89" t="s">
        <v>20</v>
      </c>
      <c r="D174" s="52" t="s">
        <v>803</v>
      </c>
      <c r="E174" s="57" t="s">
        <v>7</v>
      </c>
      <c r="F174" s="54">
        <f t="shared" si="53"/>
        <v>111.69900000000001</v>
      </c>
      <c r="G174" s="9">
        <f>VLOOKUP(B174,[1]Arkusz1!D$2:E$276,2,FALSE)</f>
        <v>113.4</v>
      </c>
      <c r="H174" s="54">
        <f t="shared" ref="H174:H178" si="76">G174</f>
        <v>113.4</v>
      </c>
      <c r="I174" s="70">
        <f t="shared" si="54"/>
        <v>116.235</v>
      </c>
    </row>
    <row r="175" spans="1:10" ht="30" customHeight="1" x14ac:dyDescent="0.2">
      <c r="A175" s="106"/>
      <c r="B175" s="101" t="s">
        <v>633</v>
      </c>
      <c r="C175" s="99" t="s">
        <v>179</v>
      </c>
      <c r="D175" s="52" t="s">
        <v>803</v>
      </c>
      <c r="E175" s="57" t="s">
        <v>7</v>
      </c>
      <c r="F175" s="54">
        <f t="shared" si="53"/>
        <v>79.981999999999999</v>
      </c>
      <c r="G175" s="9">
        <f>VLOOKUP(B175,[1]Arkusz1!D$2:E$276,2,FALSE)</f>
        <v>81.2</v>
      </c>
      <c r="H175" s="54">
        <f t="shared" si="76"/>
        <v>81.2</v>
      </c>
      <c r="I175" s="70">
        <f t="shared" si="54"/>
        <v>83.22999999999999</v>
      </c>
    </row>
    <row r="176" spans="1:10" ht="30" hidden="1" customHeight="1" x14ac:dyDescent="0.2">
      <c r="A176" s="106"/>
      <c r="B176" s="103"/>
      <c r="C176" s="100"/>
      <c r="D176" s="52" t="s">
        <v>803</v>
      </c>
      <c r="E176" s="57" t="s">
        <v>7</v>
      </c>
      <c r="F176" s="54" t="e">
        <f t="shared" ref="F176" si="77">(H176-(H176*0.015))</f>
        <v>#N/A</v>
      </c>
      <c r="G176" s="9" t="e">
        <f>VLOOKUP(B176,[1]Arkusz1!D$2:E$276,2,FALSE)</f>
        <v>#N/A</v>
      </c>
      <c r="H176" s="54" t="e">
        <f t="shared" si="76"/>
        <v>#N/A</v>
      </c>
      <c r="I176" s="70" t="e">
        <f t="shared" ref="I176" si="78">H176*1.025</f>
        <v>#N/A</v>
      </c>
    </row>
    <row r="177" spans="1:9" ht="30" customHeight="1" x14ac:dyDescent="0.2">
      <c r="A177" s="106"/>
      <c r="B177" s="101" t="s">
        <v>634</v>
      </c>
      <c r="C177" s="99" t="s">
        <v>22</v>
      </c>
      <c r="D177" s="52" t="s">
        <v>803</v>
      </c>
      <c r="E177" s="57" t="s">
        <v>7</v>
      </c>
      <c r="F177" s="54">
        <f t="shared" si="53"/>
        <v>89.142499999999998</v>
      </c>
      <c r="G177" s="9">
        <f>VLOOKUP(B177,[1]Arkusz1!D$2:E$276,2,FALSE)</f>
        <v>90.5</v>
      </c>
      <c r="H177" s="54">
        <f t="shared" si="76"/>
        <v>90.5</v>
      </c>
      <c r="I177" s="70">
        <f t="shared" si="54"/>
        <v>92.762499999999989</v>
      </c>
    </row>
    <row r="178" spans="1:9" ht="30" hidden="1" customHeight="1" x14ac:dyDescent="0.2">
      <c r="A178" s="107"/>
      <c r="B178" s="103"/>
      <c r="C178" s="100"/>
      <c r="D178" s="52" t="s">
        <v>710</v>
      </c>
      <c r="E178" s="57" t="s">
        <v>7</v>
      </c>
      <c r="F178" s="54">
        <f t="shared" ref="F178" si="79">(H178-(H178*0.015))</f>
        <v>76.435999999999993</v>
      </c>
      <c r="G178" s="9">
        <v>77.599999999999994</v>
      </c>
      <c r="H178" s="54">
        <f t="shared" si="76"/>
        <v>77.599999999999994</v>
      </c>
      <c r="I178" s="70">
        <f t="shared" ref="I178" si="80">H178*1.025</f>
        <v>79.539999999999992</v>
      </c>
    </row>
    <row r="179" spans="1:9" ht="30" customHeight="1" x14ac:dyDescent="0.2">
      <c r="A179" s="55"/>
      <c r="B179" s="55"/>
      <c r="C179" s="56"/>
      <c r="D179" s="58"/>
      <c r="E179" s="49"/>
      <c r="F179" s="49"/>
      <c r="G179" s="49"/>
      <c r="H179" s="49"/>
      <c r="I179" s="49"/>
    </row>
    <row r="180" spans="1:9" ht="30" customHeight="1" x14ac:dyDescent="0.2">
      <c r="A180" s="98" t="s">
        <v>127</v>
      </c>
      <c r="B180" s="50" t="s">
        <v>638</v>
      </c>
      <c r="C180" s="51" t="s">
        <v>20</v>
      </c>
      <c r="D180" s="52" t="s">
        <v>184</v>
      </c>
      <c r="E180" s="57" t="s">
        <v>181</v>
      </c>
      <c r="F180" s="54">
        <f t="shared" si="53"/>
        <v>113.47200000000001</v>
      </c>
      <c r="G180" s="9">
        <f>VLOOKUP(B180,[1]Arkusz1!D$2:E$276,2,FALSE)</f>
        <v>115.2</v>
      </c>
      <c r="H180" s="54">
        <f>G180</f>
        <v>115.2</v>
      </c>
      <c r="I180" s="70">
        <f t="shared" si="54"/>
        <v>118.08</v>
      </c>
    </row>
    <row r="181" spans="1:9" ht="30" customHeight="1" x14ac:dyDescent="0.2">
      <c r="A181" s="98"/>
      <c r="B181" s="50" t="s">
        <v>639</v>
      </c>
      <c r="C181" s="51" t="s">
        <v>179</v>
      </c>
      <c r="D181" s="52" t="s">
        <v>184</v>
      </c>
      <c r="E181" s="57" t="s">
        <v>181</v>
      </c>
      <c r="F181" s="54">
        <f t="shared" si="53"/>
        <v>83.232500000000002</v>
      </c>
      <c r="G181" s="9">
        <f>VLOOKUP(B181,[1]Arkusz1!D$2:E$276,2,FALSE)</f>
        <v>84.5</v>
      </c>
      <c r="H181" s="54">
        <f>G181</f>
        <v>84.5</v>
      </c>
      <c r="I181" s="70">
        <f t="shared" si="54"/>
        <v>86.612499999999997</v>
      </c>
    </row>
    <row r="182" spans="1:9" ht="30" customHeight="1" x14ac:dyDescent="0.2">
      <c r="A182" s="98"/>
      <c r="B182" s="50" t="s">
        <v>640</v>
      </c>
      <c r="C182" s="51" t="s">
        <v>22</v>
      </c>
      <c r="D182" s="52" t="s">
        <v>184</v>
      </c>
      <c r="E182" s="57" t="s">
        <v>181</v>
      </c>
      <c r="F182" s="54">
        <f t="shared" si="53"/>
        <v>92.59</v>
      </c>
      <c r="G182" s="9">
        <v>94</v>
      </c>
      <c r="H182" s="54">
        <f>G182</f>
        <v>94</v>
      </c>
      <c r="I182" s="70">
        <f t="shared" si="54"/>
        <v>96.35</v>
      </c>
    </row>
    <row r="183" spans="1:9" ht="21.75" customHeight="1" x14ac:dyDescent="0.2">
      <c r="A183" s="55"/>
      <c r="B183" s="55"/>
      <c r="C183" s="56"/>
      <c r="D183" s="58"/>
      <c r="E183" s="49"/>
      <c r="F183" s="49"/>
      <c r="G183" s="49"/>
      <c r="H183" s="49"/>
      <c r="I183" s="49"/>
    </row>
    <row r="184" spans="1:9" ht="30" customHeight="1" x14ac:dyDescent="0.2">
      <c r="A184" s="50" t="s">
        <v>127</v>
      </c>
      <c r="B184" s="50" t="s">
        <v>714</v>
      </c>
      <c r="C184" s="51" t="s">
        <v>132</v>
      </c>
      <c r="D184" s="52" t="s">
        <v>715</v>
      </c>
      <c r="E184" s="57" t="s">
        <v>672</v>
      </c>
      <c r="F184" s="54">
        <f t="shared" ref="F184" si="81">(H184-(H184*0.015))</f>
        <v>112.881</v>
      </c>
      <c r="G184" s="9">
        <v>114.6</v>
      </c>
      <c r="H184" s="54">
        <f t="shared" ref="H184" si="82">G184</f>
        <v>114.6</v>
      </c>
      <c r="I184" s="70">
        <f t="shared" ref="I184" si="83">H184*1.025</f>
        <v>117.46499999999999</v>
      </c>
    </row>
    <row r="185" spans="1:9" ht="30" customHeight="1" x14ac:dyDescent="0.2">
      <c r="A185" s="55"/>
      <c r="B185" s="55"/>
      <c r="C185" s="56"/>
      <c r="D185" s="58"/>
      <c r="E185" s="49"/>
      <c r="F185" s="74"/>
      <c r="G185" s="74"/>
      <c r="H185" s="74"/>
      <c r="I185" s="74"/>
    </row>
    <row r="186" spans="1:9" ht="30" customHeight="1" x14ac:dyDescent="0.2">
      <c r="A186" s="50" t="s">
        <v>127</v>
      </c>
      <c r="B186" s="50" t="s">
        <v>671</v>
      </c>
      <c r="C186" s="51" t="s">
        <v>132</v>
      </c>
      <c r="D186" s="52" t="s">
        <v>670</v>
      </c>
      <c r="E186" s="57" t="s">
        <v>672</v>
      </c>
      <c r="F186" s="54">
        <f t="shared" ref="F186" si="84">(H186-(H186*0.015))</f>
        <v>128.64099999999999</v>
      </c>
      <c r="G186" s="9">
        <f>VLOOKUP(B186,[1]Arkusz1!D$2:E$276,2,FALSE)</f>
        <v>130.6</v>
      </c>
      <c r="H186" s="54">
        <f t="shared" ref="H186" si="85">G186</f>
        <v>130.6</v>
      </c>
      <c r="I186" s="70">
        <f t="shared" ref="I186" si="86">H186*1.025</f>
        <v>133.86499999999998</v>
      </c>
    </row>
    <row r="187" spans="1:9" ht="30" customHeight="1" x14ac:dyDescent="0.2">
      <c r="A187" s="55"/>
      <c r="B187" s="55"/>
      <c r="C187" s="56"/>
      <c r="D187" s="58"/>
      <c r="E187" s="49"/>
      <c r="F187" s="74"/>
      <c r="G187" s="3"/>
      <c r="H187" s="74"/>
      <c r="I187" s="74"/>
    </row>
    <row r="188" spans="1:9" ht="30" customHeight="1" x14ac:dyDescent="0.2">
      <c r="A188" s="98" t="s">
        <v>127</v>
      </c>
      <c r="B188" s="50" t="s">
        <v>186</v>
      </c>
      <c r="C188" s="51" t="s">
        <v>22</v>
      </c>
      <c r="D188" s="52" t="s">
        <v>183</v>
      </c>
      <c r="E188" s="57" t="s">
        <v>7</v>
      </c>
      <c r="F188" s="54">
        <f t="shared" ref="F188:F189" si="87">(H188-(H188*0.015))</f>
        <v>99.583500000000001</v>
      </c>
      <c r="G188" s="9">
        <v>101.1</v>
      </c>
      <c r="H188" s="54">
        <f>G188</f>
        <v>101.1</v>
      </c>
      <c r="I188" s="70">
        <f t="shared" ref="I188:I189" si="88">H188*1.025</f>
        <v>103.62749999999998</v>
      </c>
    </row>
    <row r="189" spans="1:9" ht="30" customHeight="1" x14ac:dyDescent="0.2">
      <c r="A189" s="98"/>
      <c r="B189" s="50" t="s">
        <v>185</v>
      </c>
      <c r="C189" s="51" t="s">
        <v>20</v>
      </c>
      <c r="D189" s="52" t="s">
        <v>183</v>
      </c>
      <c r="E189" s="57" t="s">
        <v>7</v>
      </c>
      <c r="F189" s="54">
        <f t="shared" si="87"/>
        <v>111.20650000000001</v>
      </c>
      <c r="G189" s="9">
        <v>112.9</v>
      </c>
      <c r="H189" s="54">
        <f>G189</f>
        <v>112.9</v>
      </c>
      <c r="I189" s="70">
        <f t="shared" si="88"/>
        <v>115.7225</v>
      </c>
    </row>
    <row r="190" spans="1:9" ht="30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30" customHeight="1" x14ac:dyDescent="0.2">
      <c r="A191" s="98" t="s">
        <v>127</v>
      </c>
      <c r="B191" s="50" t="s">
        <v>180</v>
      </c>
      <c r="C191" s="51" t="s">
        <v>20</v>
      </c>
      <c r="D191" s="52" t="s">
        <v>187</v>
      </c>
      <c r="E191" s="59" t="s">
        <v>188</v>
      </c>
      <c r="F191" s="54">
        <f t="shared" si="53"/>
        <v>131.3005</v>
      </c>
      <c r="G191" s="9">
        <f>VLOOKUP(B191,[1]Arkusz1!D$2:E$276,2,FALSE)</f>
        <v>133.30000000000001</v>
      </c>
      <c r="H191" s="54">
        <f>G191</f>
        <v>133.30000000000001</v>
      </c>
      <c r="I191" s="70">
        <f t="shared" si="54"/>
        <v>136.63249999999999</v>
      </c>
    </row>
    <row r="192" spans="1:9" ht="30" customHeight="1" x14ac:dyDescent="0.2">
      <c r="A192" s="98"/>
      <c r="B192" s="50" t="s">
        <v>178</v>
      </c>
      <c r="C192" s="51" t="s">
        <v>16</v>
      </c>
      <c r="D192" s="52" t="s">
        <v>187</v>
      </c>
      <c r="E192" s="59" t="s">
        <v>188</v>
      </c>
      <c r="F192" s="54">
        <f t="shared" si="53"/>
        <v>97.810500000000005</v>
      </c>
      <c r="G192" s="9">
        <f>VLOOKUP(B192,[1]Arkusz1!D$2:E$276,2,FALSE)</f>
        <v>99.300000000000011</v>
      </c>
      <c r="H192" s="54">
        <f>G192</f>
        <v>99.300000000000011</v>
      </c>
      <c r="I192" s="70">
        <f t="shared" si="54"/>
        <v>101.7825</v>
      </c>
    </row>
    <row r="193" spans="1:10" ht="30" customHeight="1" x14ac:dyDescent="0.2">
      <c r="A193" s="98"/>
      <c r="B193" s="50" t="s">
        <v>182</v>
      </c>
      <c r="C193" s="51" t="s">
        <v>22</v>
      </c>
      <c r="D193" s="52" t="s">
        <v>187</v>
      </c>
      <c r="E193" s="59" t="s">
        <v>188</v>
      </c>
      <c r="F193" s="54">
        <f t="shared" si="53"/>
        <v>101.849</v>
      </c>
      <c r="G193" s="9">
        <f>VLOOKUP(B193,[1]Arkusz1!D$2:E$276,2,FALSE)</f>
        <v>103.4</v>
      </c>
      <c r="H193" s="54">
        <f>G193</f>
        <v>103.4</v>
      </c>
      <c r="I193" s="70">
        <f t="shared" si="54"/>
        <v>105.985</v>
      </c>
    </row>
    <row r="194" spans="1:10" ht="30" customHeight="1" x14ac:dyDescent="0.2">
      <c r="A194" s="98"/>
      <c r="B194" s="50" t="s">
        <v>189</v>
      </c>
      <c r="C194" s="51" t="s">
        <v>87</v>
      </c>
      <c r="D194" s="52" t="s">
        <v>187</v>
      </c>
      <c r="E194" s="59" t="s">
        <v>188</v>
      </c>
      <c r="F194" s="54">
        <f t="shared" si="53"/>
        <v>78.997</v>
      </c>
      <c r="G194" s="9">
        <f>VLOOKUP(B194,[1]Arkusz1!D$2:E$276,2,FALSE)</f>
        <v>80.2</v>
      </c>
      <c r="H194" s="54">
        <f>G194</f>
        <v>80.2</v>
      </c>
      <c r="I194" s="70">
        <f t="shared" si="54"/>
        <v>82.204999999999998</v>
      </c>
    </row>
    <row r="195" spans="1:10" ht="30" customHeight="1" x14ac:dyDescent="0.2">
      <c r="A195" s="55"/>
      <c r="B195" s="55"/>
      <c r="C195" s="56"/>
      <c r="D195" s="58"/>
      <c r="E195" s="73"/>
      <c r="F195" s="74"/>
      <c r="G195" s="3"/>
      <c r="H195" s="74"/>
      <c r="I195" s="74"/>
    </row>
    <row r="196" spans="1:10" ht="30" customHeight="1" x14ac:dyDescent="0.2">
      <c r="A196" s="98" t="s">
        <v>127</v>
      </c>
      <c r="B196" s="50" t="s">
        <v>785</v>
      </c>
      <c r="C196" s="51" t="s">
        <v>20</v>
      </c>
      <c r="D196" s="52" t="s">
        <v>788</v>
      </c>
      <c r="E196" s="57" t="s">
        <v>7</v>
      </c>
      <c r="F196" s="54">
        <f t="shared" ref="F196:F198" si="89">(H196-(H196*0.015))</f>
        <v>87.172499999999999</v>
      </c>
      <c r="G196" s="9">
        <f>VLOOKUP(B196,[1]Arkusz1!D$2:E$276,2,FALSE)</f>
        <v>88.5</v>
      </c>
      <c r="H196" s="54">
        <f>G196</f>
        <v>88.5</v>
      </c>
      <c r="I196" s="70">
        <f t="shared" ref="I196:I198" si="90">H196*1.025</f>
        <v>90.712499999999991</v>
      </c>
      <c r="J196" s="85"/>
    </row>
    <row r="197" spans="1:10" ht="30" customHeight="1" x14ac:dyDescent="0.2">
      <c r="A197" s="98"/>
      <c r="B197" s="50" t="s">
        <v>786</v>
      </c>
      <c r="C197" s="51" t="s">
        <v>179</v>
      </c>
      <c r="D197" s="52" t="s">
        <v>788</v>
      </c>
      <c r="E197" s="57" t="s">
        <v>7</v>
      </c>
      <c r="F197" s="54">
        <f t="shared" si="89"/>
        <v>77.519500000000008</v>
      </c>
      <c r="G197" s="9">
        <v>78.7</v>
      </c>
      <c r="H197" s="54">
        <f>G197</f>
        <v>78.7</v>
      </c>
      <c r="I197" s="70">
        <f t="shared" si="90"/>
        <v>80.66749999999999</v>
      </c>
      <c r="J197" s="85"/>
    </row>
    <row r="198" spans="1:10" ht="30" customHeight="1" x14ac:dyDescent="0.2">
      <c r="A198" s="98"/>
      <c r="B198" s="50" t="s">
        <v>787</v>
      </c>
      <c r="C198" s="51" t="s">
        <v>22</v>
      </c>
      <c r="D198" s="52" t="s">
        <v>788</v>
      </c>
      <c r="E198" s="57" t="s">
        <v>7</v>
      </c>
      <c r="F198" s="54">
        <f t="shared" si="89"/>
        <v>70.329000000000008</v>
      </c>
      <c r="G198" s="9">
        <f>VLOOKUP(B198,[1]Arkusz1!D$2:E$276,2,FALSE)</f>
        <v>71.400000000000006</v>
      </c>
      <c r="H198" s="54">
        <f>G198</f>
        <v>71.400000000000006</v>
      </c>
      <c r="I198" s="70">
        <f t="shared" si="90"/>
        <v>73.185000000000002</v>
      </c>
      <c r="J198" s="85"/>
    </row>
    <row r="199" spans="1:10" ht="30" customHeight="1" thickBot="1" x14ac:dyDescent="0.25">
      <c r="A199" s="55"/>
      <c r="B199" s="55"/>
      <c r="C199" s="56"/>
      <c r="D199" s="58"/>
      <c r="E199" s="49"/>
      <c r="F199" s="74"/>
      <c r="G199" s="3"/>
      <c r="H199" s="74"/>
      <c r="I199" s="74"/>
      <c r="J199" s="85"/>
    </row>
    <row r="200" spans="1:10" ht="30" customHeight="1" thickBot="1" x14ac:dyDescent="0.25">
      <c r="A200" s="111" t="s">
        <v>792</v>
      </c>
      <c r="B200" s="111"/>
      <c r="C200" s="111"/>
      <c r="D200" s="111"/>
      <c r="E200" s="111"/>
      <c r="F200" s="112" t="s">
        <v>0</v>
      </c>
      <c r="G200" s="113" t="s">
        <v>1</v>
      </c>
      <c r="H200" s="114" t="s">
        <v>2</v>
      </c>
      <c r="I200" s="114"/>
      <c r="J200" s="85"/>
    </row>
    <row r="201" spans="1:10" ht="30" customHeight="1" thickBot="1" x14ac:dyDescent="0.25">
      <c r="A201" s="111"/>
      <c r="B201" s="111"/>
      <c r="C201" s="111"/>
      <c r="D201" s="111"/>
      <c r="E201" s="111"/>
      <c r="F201" s="112"/>
      <c r="G201" s="113"/>
      <c r="H201" s="17" t="s">
        <v>3</v>
      </c>
      <c r="I201" s="17" t="s">
        <v>4</v>
      </c>
      <c r="J201" s="85"/>
    </row>
    <row r="202" spans="1:10" ht="30" customHeight="1" x14ac:dyDescent="0.2">
      <c r="J202" s="85"/>
    </row>
    <row r="203" spans="1:10" ht="30" customHeight="1" x14ac:dyDescent="0.2">
      <c r="A203" s="19" t="s">
        <v>127</v>
      </c>
      <c r="B203" s="19" t="s">
        <v>797</v>
      </c>
      <c r="C203" s="51" t="s">
        <v>22</v>
      </c>
      <c r="D203" s="20" t="s">
        <v>793</v>
      </c>
      <c r="E203" s="11" t="s">
        <v>796</v>
      </c>
      <c r="F203" s="9">
        <f t="shared" ref="F203" si="91">(H203-(H203*0.015))</f>
        <v>328.39900000000006</v>
      </c>
      <c r="G203" s="9">
        <f>VLOOKUP(B203,[1]Arkusz1!D$2:E$276,2,FALSE)</f>
        <v>333.40000000000003</v>
      </c>
      <c r="H203" s="9">
        <f>G203</f>
        <v>333.40000000000003</v>
      </c>
      <c r="I203" s="69">
        <f t="shared" ref="I203" si="92">H203*1.025</f>
        <v>341.73500000000001</v>
      </c>
      <c r="J203" s="85"/>
    </row>
    <row r="204" spans="1:10" ht="30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85"/>
    </row>
    <row r="205" spans="1:10" ht="30" customHeight="1" x14ac:dyDescent="0.2">
      <c r="A205" s="19" t="s">
        <v>127</v>
      </c>
      <c r="B205" s="19" t="s">
        <v>799</v>
      </c>
      <c r="C205" s="51" t="s">
        <v>22</v>
      </c>
      <c r="D205" s="20" t="s">
        <v>794</v>
      </c>
      <c r="E205" s="57" t="s">
        <v>7</v>
      </c>
      <c r="F205" s="9">
        <f>(H205-(H205*0.015))</f>
        <v>236.89250000000001</v>
      </c>
      <c r="G205" s="9">
        <f>VLOOKUP(B205,[1]Arkusz1!D$2:E$276,2,FALSE)</f>
        <v>240.5</v>
      </c>
      <c r="H205" s="9">
        <f>G205</f>
        <v>240.5</v>
      </c>
      <c r="I205" s="69">
        <f>H205*1.025</f>
        <v>246.51249999999999</v>
      </c>
      <c r="J205" s="85"/>
    </row>
    <row r="206" spans="1:10" ht="30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10" ht="44.25" customHeight="1" x14ac:dyDescent="0.2">
      <c r="A207" s="19" t="s">
        <v>127</v>
      </c>
      <c r="B207" s="19" t="s">
        <v>798</v>
      </c>
      <c r="C207" s="51" t="s">
        <v>22</v>
      </c>
      <c r="D207" s="20" t="s">
        <v>795</v>
      </c>
      <c r="E207" s="11" t="s">
        <v>800</v>
      </c>
      <c r="F207" s="9">
        <f>(H207-(H207*0.015))</f>
        <v>255.31199999999998</v>
      </c>
      <c r="G207" s="9">
        <v>259.2</v>
      </c>
      <c r="H207" s="9">
        <f>G207</f>
        <v>259.2</v>
      </c>
      <c r="I207" s="69">
        <f>H207*1.025</f>
        <v>265.67999999999995</v>
      </c>
      <c r="J207" s="85"/>
    </row>
    <row r="208" spans="1:10" ht="25.5" customHeight="1" thickBot="1" x14ac:dyDescent="0.25"/>
    <row r="209" spans="1:9" ht="30" customHeight="1" thickBot="1" x14ac:dyDescent="0.25">
      <c r="A209" s="111" t="s">
        <v>468</v>
      </c>
      <c r="B209" s="111"/>
      <c r="C209" s="111"/>
      <c r="D209" s="111"/>
      <c r="E209" s="111"/>
      <c r="F209" s="112" t="s">
        <v>0</v>
      </c>
      <c r="G209" s="113" t="s">
        <v>1</v>
      </c>
      <c r="H209" s="114" t="s">
        <v>2</v>
      </c>
      <c r="I209" s="114"/>
    </row>
    <row r="210" spans="1:9" ht="30" customHeight="1" thickBot="1" x14ac:dyDescent="0.25">
      <c r="A210" s="111"/>
      <c r="B210" s="111"/>
      <c r="C210" s="111"/>
      <c r="D210" s="111"/>
      <c r="E210" s="111"/>
      <c r="F210" s="112"/>
      <c r="G210" s="113"/>
      <c r="H210" s="17" t="s">
        <v>3</v>
      </c>
      <c r="I210" s="17" t="s">
        <v>4</v>
      </c>
    </row>
    <row r="212" spans="1:9" ht="30" customHeight="1" x14ac:dyDescent="0.2">
      <c r="A212" s="19">
        <v>10346</v>
      </c>
      <c r="B212" s="19" t="s">
        <v>471</v>
      </c>
      <c r="C212" s="18" t="s">
        <v>20</v>
      </c>
      <c r="D212" s="20" t="s">
        <v>605</v>
      </c>
      <c r="E212" s="8" t="s">
        <v>470</v>
      </c>
      <c r="F212" s="9">
        <f t="shared" ref="F212:F214" si="93">(H212-(H212*0.015))</f>
        <v>63.827999999999996</v>
      </c>
      <c r="G212" s="9">
        <f>VLOOKUP(B212,[1]Arkusz1!D$2:E$276,2,FALSE)</f>
        <v>64.8</v>
      </c>
      <c r="H212" s="9">
        <f>G212</f>
        <v>64.8</v>
      </c>
      <c r="I212" s="69">
        <f t="shared" ref="I212:I214" si="94">H212*1.025</f>
        <v>66.419999999999987</v>
      </c>
    </row>
    <row r="213" spans="1:9" ht="30" customHeight="1" x14ac:dyDescent="0.2">
      <c r="A213" s="19">
        <v>10446</v>
      </c>
      <c r="B213" s="19" t="s">
        <v>469</v>
      </c>
      <c r="C213" s="18" t="s">
        <v>16</v>
      </c>
      <c r="D213" s="20" t="s">
        <v>605</v>
      </c>
      <c r="E213" s="8" t="s">
        <v>470</v>
      </c>
      <c r="F213" s="9">
        <f t="shared" si="93"/>
        <v>55.948000000000008</v>
      </c>
      <c r="G213" s="9">
        <f>VLOOKUP(B213,[1]Arkusz1!D$2:E$276,2,FALSE)</f>
        <v>56.800000000000004</v>
      </c>
      <c r="H213" s="9">
        <f>G213</f>
        <v>56.800000000000004</v>
      </c>
      <c r="I213" s="69">
        <f t="shared" si="94"/>
        <v>58.22</v>
      </c>
    </row>
    <row r="214" spans="1:9" ht="30" customHeight="1" x14ac:dyDescent="0.2">
      <c r="A214" s="19">
        <v>10546</v>
      </c>
      <c r="B214" s="19" t="s">
        <v>472</v>
      </c>
      <c r="C214" s="18" t="s">
        <v>22</v>
      </c>
      <c r="D214" s="20" t="s">
        <v>605</v>
      </c>
      <c r="E214" s="8" t="s">
        <v>470</v>
      </c>
      <c r="F214" s="9">
        <f t="shared" si="93"/>
        <v>53.682499999999997</v>
      </c>
      <c r="G214" s="9">
        <f>VLOOKUP(B214,[1]Arkusz1!D$2:E$276,2,FALSE)</f>
        <v>54.5</v>
      </c>
      <c r="H214" s="9">
        <f>G214</f>
        <v>54.5</v>
      </c>
      <c r="I214" s="69">
        <f t="shared" si="94"/>
        <v>55.862499999999997</v>
      </c>
    </row>
    <row r="216" spans="1:9" ht="30" customHeight="1" x14ac:dyDescent="0.2">
      <c r="A216" s="19">
        <v>10346</v>
      </c>
      <c r="B216" s="19" t="s">
        <v>471</v>
      </c>
      <c r="C216" s="18" t="s">
        <v>861</v>
      </c>
      <c r="D216" s="20" t="s">
        <v>862</v>
      </c>
      <c r="E216" s="8" t="s">
        <v>470</v>
      </c>
      <c r="F216" s="9">
        <f t="shared" ref="F216:F218" si="95">(H216-(H216*0.015))</f>
        <v>117.51049999999999</v>
      </c>
      <c r="G216" s="9">
        <v>119.3</v>
      </c>
      <c r="H216" s="9">
        <f>G216</f>
        <v>119.3</v>
      </c>
      <c r="I216" s="69">
        <f t="shared" ref="I216:I218" si="96">H216*1.025</f>
        <v>122.28249999999998</v>
      </c>
    </row>
    <row r="217" spans="1:9" ht="30" customHeight="1" x14ac:dyDescent="0.2">
      <c r="A217" s="19">
        <v>10446</v>
      </c>
      <c r="B217" s="19" t="s">
        <v>469</v>
      </c>
      <c r="C217" s="18" t="s">
        <v>97</v>
      </c>
      <c r="D217" s="20" t="s">
        <v>862</v>
      </c>
      <c r="E217" s="8" t="s">
        <v>470</v>
      </c>
      <c r="F217" s="9">
        <f t="shared" si="95"/>
        <v>81.164000000000001</v>
      </c>
      <c r="G217" s="9">
        <v>82.4</v>
      </c>
      <c r="H217" s="9">
        <f>G217</f>
        <v>82.4</v>
      </c>
      <c r="I217" s="69">
        <f t="shared" si="96"/>
        <v>84.46</v>
      </c>
    </row>
    <row r="218" spans="1:9" ht="30" customHeight="1" x14ac:dyDescent="0.2">
      <c r="A218" s="19">
        <v>10546</v>
      </c>
      <c r="B218" s="19" t="s">
        <v>472</v>
      </c>
      <c r="C218" s="18" t="s">
        <v>95</v>
      </c>
      <c r="D218" s="20" t="s">
        <v>862</v>
      </c>
      <c r="E218" s="8" t="s">
        <v>470</v>
      </c>
      <c r="F218" s="9">
        <f t="shared" si="95"/>
        <v>130.02000000000001</v>
      </c>
      <c r="G218" s="9">
        <v>132</v>
      </c>
      <c r="H218" s="9">
        <f>G218</f>
        <v>132</v>
      </c>
      <c r="I218" s="69">
        <f t="shared" si="96"/>
        <v>135.29999999999998</v>
      </c>
    </row>
    <row r="219" spans="1:9" ht="30" customHeight="1" x14ac:dyDescent="0.2">
      <c r="D219" s="132"/>
      <c r="E219" s="132"/>
      <c r="F219" s="132"/>
      <c r="G219" s="132"/>
      <c r="H219" s="132"/>
      <c r="I219" s="132"/>
    </row>
    <row r="220" spans="1:9" ht="14.25" customHeight="1" thickBot="1" x14ac:dyDescent="0.25"/>
    <row r="221" spans="1:9" ht="30" customHeight="1" thickBot="1" x14ac:dyDescent="0.25">
      <c r="A221" s="111" t="s">
        <v>194</v>
      </c>
      <c r="B221" s="111"/>
      <c r="C221" s="111"/>
      <c r="D221" s="111"/>
      <c r="E221" s="111"/>
      <c r="F221" s="112" t="s">
        <v>0</v>
      </c>
      <c r="G221" s="113" t="s">
        <v>1</v>
      </c>
      <c r="H221" s="114" t="s">
        <v>2</v>
      </c>
      <c r="I221" s="114"/>
    </row>
    <row r="222" spans="1:9" ht="30" customHeight="1" thickBot="1" x14ac:dyDescent="0.25">
      <c r="A222" s="111"/>
      <c r="B222" s="111"/>
      <c r="C222" s="111"/>
      <c r="D222" s="111"/>
      <c r="E222" s="111"/>
      <c r="F222" s="112"/>
      <c r="G222" s="113"/>
      <c r="H222" s="17" t="s">
        <v>3</v>
      </c>
      <c r="I222" s="17" t="s">
        <v>4</v>
      </c>
    </row>
    <row r="224" spans="1:9" ht="30" customHeight="1" x14ac:dyDescent="0.2">
      <c r="A224" s="19">
        <v>10313</v>
      </c>
      <c r="B224" s="19" t="s">
        <v>192</v>
      </c>
      <c r="C224" s="18" t="s">
        <v>20</v>
      </c>
      <c r="D224" s="20" t="s">
        <v>191</v>
      </c>
      <c r="E224" s="8" t="s">
        <v>18</v>
      </c>
      <c r="F224" s="9">
        <f t="shared" ref="F224:F228" si="97">(H224-(H224*0.015))</f>
        <v>85.891999999999996</v>
      </c>
      <c r="G224" s="9">
        <v>87.2</v>
      </c>
      <c r="H224" s="9">
        <f>G224</f>
        <v>87.2</v>
      </c>
      <c r="I224" s="69">
        <f t="shared" ref="I224:I228" si="98">H224*1.025</f>
        <v>89.38</v>
      </c>
    </row>
    <row r="225" spans="1:9" ht="30" customHeight="1" x14ac:dyDescent="0.2">
      <c r="A225" s="19">
        <v>10413</v>
      </c>
      <c r="B225" s="19" t="s">
        <v>190</v>
      </c>
      <c r="C225" s="18" t="s">
        <v>16</v>
      </c>
      <c r="D225" s="20" t="s">
        <v>191</v>
      </c>
      <c r="E225" s="8" t="s">
        <v>18</v>
      </c>
      <c r="F225" s="9">
        <f t="shared" si="97"/>
        <v>89.635000000000005</v>
      </c>
      <c r="G225" s="9">
        <v>91</v>
      </c>
      <c r="H225" s="9">
        <f>G225</f>
        <v>91</v>
      </c>
      <c r="I225" s="69">
        <f t="shared" si="98"/>
        <v>93.274999999999991</v>
      </c>
    </row>
    <row r="226" spans="1:9" ht="30" customHeight="1" x14ac:dyDescent="0.2">
      <c r="A226" s="19">
        <v>10513</v>
      </c>
      <c r="B226" s="19" t="s">
        <v>193</v>
      </c>
      <c r="C226" s="18" t="s">
        <v>22</v>
      </c>
      <c r="D226" s="20" t="s">
        <v>191</v>
      </c>
      <c r="E226" s="8" t="s">
        <v>18</v>
      </c>
      <c r="F226" s="9">
        <f t="shared" si="97"/>
        <v>73.18549999999999</v>
      </c>
      <c r="G226" s="9">
        <v>74.3</v>
      </c>
      <c r="H226" s="9">
        <f>G226</f>
        <v>74.3</v>
      </c>
      <c r="I226" s="69">
        <f t="shared" si="98"/>
        <v>76.157499999999985</v>
      </c>
    </row>
    <row r="227" spans="1:9" ht="30" customHeight="1" x14ac:dyDescent="0.2">
      <c r="A227" s="19" t="s">
        <v>195</v>
      </c>
      <c r="B227" s="19" t="s">
        <v>196</v>
      </c>
      <c r="C227" s="18" t="s">
        <v>197</v>
      </c>
      <c r="D227" s="20" t="s">
        <v>191</v>
      </c>
      <c r="E227" s="8" t="s">
        <v>18</v>
      </c>
      <c r="F227" s="9">
        <f t="shared" si="97"/>
        <v>116.32849999999999</v>
      </c>
      <c r="G227" s="9">
        <v>118.1</v>
      </c>
      <c r="H227" s="9">
        <f>G227</f>
        <v>118.1</v>
      </c>
      <c r="I227" s="69">
        <f t="shared" si="98"/>
        <v>121.05249999999998</v>
      </c>
    </row>
    <row r="228" spans="1:9" ht="30" customHeight="1" x14ac:dyDescent="0.2">
      <c r="A228" s="19" t="s">
        <v>198</v>
      </c>
      <c r="B228" s="19" t="s">
        <v>199</v>
      </c>
      <c r="C228" s="18" t="s">
        <v>200</v>
      </c>
      <c r="D228" s="20" t="s">
        <v>191</v>
      </c>
      <c r="E228" s="8" t="s">
        <v>18</v>
      </c>
      <c r="F228" s="9">
        <f t="shared" si="97"/>
        <v>121.943</v>
      </c>
      <c r="G228" s="9">
        <v>123.8</v>
      </c>
      <c r="H228" s="9">
        <f>G228</f>
        <v>123.8</v>
      </c>
      <c r="I228" s="69">
        <f t="shared" si="98"/>
        <v>126.89499999999998</v>
      </c>
    </row>
    <row r="229" spans="1:9" ht="30" customHeight="1" x14ac:dyDescent="0.2">
      <c r="A229" s="25"/>
      <c r="B229" s="25"/>
      <c r="C229" s="26"/>
      <c r="D229" s="26"/>
    </row>
    <row r="230" spans="1:9" ht="30" customHeight="1" x14ac:dyDescent="0.2">
      <c r="A230" s="19" t="s">
        <v>205</v>
      </c>
      <c r="B230" s="19" t="s">
        <v>206</v>
      </c>
      <c r="C230" s="18" t="s">
        <v>9</v>
      </c>
      <c r="D230" s="20" t="s">
        <v>211</v>
      </c>
      <c r="E230" s="8" t="s">
        <v>18</v>
      </c>
      <c r="F230" s="9">
        <f t="shared" ref="F230:F234" si="99">(H230-(H230*0.015))</f>
        <v>185.18</v>
      </c>
      <c r="G230" s="9">
        <v>188</v>
      </c>
      <c r="H230" s="9">
        <f>G230</f>
        <v>188</v>
      </c>
      <c r="I230" s="69">
        <f t="shared" ref="I230:I234" si="100">H230*1.025</f>
        <v>192.7</v>
      </c>
    </row>
    <row r="231" spans="1:9" ht="30" customHeight="1" x14ac:dyDescent="0.2">
      <c r="A231" s="19" t="s">
        <v>207</v>
      </c>
      <c r="B231" s="19" t="s">
        <v>208</v>
      </c>
      <c r="C231" s="18" t="s">
        <v>52</v>
      </c>
      <c r="D231" s="20" t="s">
        <v>211</v>
      </c>
      <c r="E231" s="8" t="s">
        <v>18</v>
      </c>
      <c r="F231" s="9">
        <f t="shared" si="99"/>
        <v>138.58949999999999</v>
      </c>
      <c r="G231" s="9">
        <v>140.69999999999999</v>
      </c>
      <c r="H231" s="9">
        <f>G231</f>
        <v>140.69999999999999</v>
      </c>
      <c r="I231" s="69">
        <f t="shared" si="100"/>
        <v>144.21749999999997</v>
      </c>
    </row>
    <row r="232" spans="1:9" ht="30" customHeight="1" x14ac:dyDescent="0.2">
      <c r="A232" s="19" t="s">
        <v>203</v>
      </c>
      <c r="B232" s="19" t="s">
        <v>204</v>
      </c>
      <c r="C232" s="18" t="s">
        <v>103</v>
      </c>
      <c r="D232" s="20" t="s">
        <v>211</v>
      </c>
      <c r="E232" s="8" t="s">
        <v>18</v>
      </c>
      <c r="F232" s="9">
        <f t="shared" si="99"/>
        <v>178.482</v>
      </c>
      <c r="G232" s="9">
        <v>181.2</v>
      </c>
      <c r="H232" s="9">
        <f>G232</f>
        <v>181.2</v>
      </c>
      <c r="I232" s="69">
        <f t="shared" si="100"/>
        <v>185.72999999999996</v>
      </c>
    </row>
    <row r="233" spans="1:9" ht="30" customHeight="1" x14ac:dyDescent="0.2">
      <c r="A233" s="19" t="s">
        <v>201</v>
      </c>
      <c r="B233" s="19" t="s">
        <v>202</v>
      </c>
      <c r="C233" s="18" t="s">
        <v>100</v>
      </c>
      <c r="D233" s="20" t="s">
        <v>211</v>
      </c>
      <c r="E233" s="8" t="s">
        <v>18</v>
      </c>
      <c r="F233" s="9">
        <f t="shared" si="99"/>
        <v>219.7535</v>
      </c>
      <c r="G233" s="9">
        <v>223.1</v>
      </c>
      <c r="H233" s="9">
        <f>G233</f>
        <v>223.1</v>
      </c>
      <c r="I233" s="69">
        <f t="shared" si="100"/>
        <v>228.67749999999998</v>
      </c>
    </row>
    <row r="234" spans="1:9" ht="30" customHeight="1" x14ac:dyDescent="0.2">
      <c r="A234" s="19" t="s">
        <v>209</v>
      </c>
      <c r="B234" s="19" t="s">
        <v>210</v>
      </c>
      <c r="C234" s="18" t="s">
        <v>13</v>
      </c>
      <c r="D234" s="20" t="s">
        <v>211</v>
      </c>
      <c r="E234" s="8" t="s">
        <v>18</v>
      </c>
      <c r="F234" s="9">
        <f t="shared" si="99"/>
        <v>121.352</v>
      </c>
      <c r="G234" s="9">
        <v>123.2</v>
      </c>
      <c r="H234" s="9">
        <f>G234</f>
        <v>123.2</v>
      </c>
      <c r="I234" s="69">
        <f t="shared" si="100"/>
        <v>126.27999999999999</v>
      </c>
    </row>
    <row r="235" spans="1:9" ht="21.75" customHeight="1" x14ac:dyDescent="0.2">
      <c r="A235" s="25"/>
      <c r="B235" s="25"/>
      <c r="C235" s="26"/>
      <c r="D235" s="26"/>
    </row>
    <row r="236" spans="1:9" ht="30" customHeight="1" x14ac:dyDescent="0.2">
      <c r="A236" s="19">
        <v>10631</v>
      </c>
      <c r="B236" s="19" t="s">
        <v>216</v>
      </c>
      <c r="C236" s="18" t="s">
        <v>34</v>
      </c>
      <c r="D236" s="20" t="s">
        <v>217</v>
      </c>
      <c r="E236" s="11" t="s">
        <v>221</v>
      </c>
      <c r="F236" s="9">
        <f t="shared" ref="F236:F239" si="101">(H236-(H236*0.015))</f>
        <v>158.38800000000001</v>
      </c>
      <c r="G236" s="9">
        <v>160.80000000000001</v>
      </c>
      <c r="H236" s="9">
        <f>G236</f>
        <v>160.80000000000001</v>
      </c>
      <c r="I236" s="69">
        <f t="shared" ref="I236:I239" si="102">H236*1.025</f>
        <v>164.82</v>
      </c>
    </row>
    <row r="237" spans="1:9" ht="30" customHeight="1" x14ac:dyDescent="0.2">
      <c r="A237" s="19">
        <v>10331</v>
      </c>
      <c r="B237" s="19" t="s">
        <v>213</v>
      </c>
      <c r="C237" s="18" t="s">
        <v>20</v>
      </c>
      <c r="D237" s="20" t="s">
        <v>217</v>
      </c>
      <c r="E237" s="11" t="s">
        <v>221</v>
      </c>
      <c r="F237" s="9">
        <f t="shared" si="101"/>
        <v>122.928</v>
      </c>
      <c r="G237" s="9">
        <v>124.8</v>
      </c>
      <c r="H237" s="9">
        <f>G237</f>
        <v>124.8</v>
      </c>
      <c r="I237" s="69">
        <f t="shared" si="102"/>
        <v>127.91999999999999</v>
      </c>
    </row>
    <row r="238" spans="1:9" ht="30" customHeight="1" x14ac:dyDescent="0.2">
      <c r="A238" s="19">
        <v>10431</v>
      </c>
      <c r="B238" s="19" t="s">
        <v>212</v>
      </c>
      <c r="C238" s="18" t="s">
        <v>16</v>
      </c>
      <c r="D238" s="20" t="s">
        <v>217</v>
      </c>
      <c r="E238" s="11" t="s">
        <v>221</v>
      </c>
      <c r="F238" s="9">
        <f t="shared" si="101"/>
        <v>131.4975</v>
      </c>
      <c r="G238" s="9">
        <v>133.5</v>
      </c>
      <c r="H238" s="9">
        <f>G238</f>
        <v>133.5</v>
      </c>
      <c r="I238" s="69">
        <f t="shared" si="102"/>
        <v>136.83749999999998</v>
      </c>
    </row>
    <row r="239" spans="1:9" ht="30" customHeight="1" x14ac:dyDescent="0.2">
      <c r="A239" s="19">
        <v>10531</v>
      </c>
      <c r="B239" s="19" t="s">
        <v>214</v>
      </c>
      <c r="C239" s="18" t="s">
        <v>215</v>
      </c>
      <c r="D239" s="20" t="s">
        <v>217</v>
      </c>
      <c r="E239" s="11" t="s">
        <v>221</v>
      </c>
      <c r="F239" s="9">
        <f t="shared" si="101"/>
        <v>90.718499999999992</v>
      </c>
      <c r="G239" s="9">
        <v>92.1</v>
      </c>
      <c r="H239" s="9">
        <f>G239</f>
        <v>92.1</v>
      </c>
      <c r="I239" s="69">
        <f t="shared" si="102"/>
        <v>94.402499999999989</v>
      </c>
    </row>
    <row r="240" spans="1:9" ht="30" customHeight="1" x14ac:dyDescent="0.2">
      <c r="A240" s="25"/>
      <c r="B240" s="25"/>
      <c r="C240" s="26"/>
      <c r="D240" s="26"/>
    </row>
    <row r="241" spans="1:9" ht="30" customHeight="1" x14ac:dyDescent="0.2">
      <c r="A241" s="19">
        <v>10736</v>
      </c>
      <c r="B241" s="19" t="s">
        <v>219</v>
      </c>
      <c r="C241" s="30" t="s">
        <v>9</v>
      </c>
      <c r="D241" s="31" t="s">
        <v>240</v>
      </c>
      <c r="E241" s="11" t="s">
        <v>221</v>
      </c>
      <c r="F241" s="9">
        <f t="shared" ref="F241:F243" si="103">(H241-(H241*0.015))</f>
        <v>199.46250000000001</v>
      </c>
      <c r="G241" s="9">
        <v>202.5</v>
      </c>
      <c r="H241" s="9">
        <f>G241</f>
        <v>202.5</v>
      </c>
      <c r="I241" s="69">
        <f t="shared" ref="I241:I243" si="104">H241*1.025</f>
        <v>207.56249999999997</v>
      </c>
    </row>
    <row r="242" spans="1:9" ht="30" customHeight="1" x14ac:dyDescent="0.2">
      <c r="A242" s="19">
        <v>10726</v>
      </c>
      <c r="B242" s="19" t="s">
        <v>220</v>
      </c>
      <c r="C242" s="30" t="s">
        <v>52</v>
      </c>
      <c r="D242" s="31" t="s">
        <v>240</v>
      </c>
      <c r="E242" s="11" t="s">
        <v>221</v>
      </c>
      <c r="F242" s="9">
        <f t="shared" si="103"/>
        <v>148.83349999999999</v>
      </c>
      <c r="G242" s="9">
        <v>151.1</v>
      </c>
      <c r="H242" s="9">
        <f>G242</f>
        <v>151.1</v>
      </c>
      <c r="I242" s="69">
        <f t="shared" si="104"/>
        <v>154.87749999999997</v>
      </c>
    </row>
    <row r="243" spans="1:9" ht="30" customHeight="1" x14ac:dyDescent="0.2">
      <c r="A243" s="19">
        <v>10746</v>
      </c>
      <c r="B243" s="19" t="s">
        <v>218</v>
      </c>
      <c r="C243" s="30" t="s">
        <v>100</v>
      </c>
      <c r="D243" s="31" t="s">
        <v>240</v>
      </c>
      <c r="E243" s="11" t="s">
        <v>221</v>
      </c>
      <c r="F243" s="9">
        <f t="shared" si="103"/>
        <v>209.214</v>
      </c>
      <c r="G243" s="9">
        <v>212.4</v>
      </c>
      <c r="H243" s="9">
        <f>G243</f>
        <v>212.4</v>
      </c>
      <c r="I243" s="69">
        <f t="shared" si="104"/>
        <v>217.70999999999998</v>
      </c>
    </row>
    <row r="244" spans="1:9" ht="20.25" customHeight="1" x14ac:dyDescent="0.2">
      <c r="A244" s="25"/>
      <c r="B244" s="25"/>
      <c r="C244" s="26"/>
      <c r="D244" s="26"/>
    </row>
    <row r="245" spans="1:9" ht="30" customHeight="1" x14ac:dyDescent="0.2">
      <c r="A245" s="19">
        <v>10447</v>
      </c>
      <c r="B245" s="19" t="s">
        <v>222</v>
      </c>
      <c r="C245" s="18" t="s">
        <v>16</v>
      </c>
      <c r="D245" s="20" t="s">
        <v>223</v>
      </c>
      <c r="E245" s="8" t="s">
        <v>44</v>
      </c>
      <c r="F245" s="9">
        <f t="shared" ref="F245:F247" si="105">(H245-(H245*0.015))</f>
        <v>152.37950000000001</v>
      </c>
      <c r="G245" s="9">
        <f>VLOOKUP(B245,[1]Arkusz1!D$2:E$276,2,FALSE)</f>
        <v>154.70000000000002</v>
      </c>
      <c r="H245" s="9">
        <f>G245</f>
        <v>154.70000000000002</v>
      </c>
      <c r="I245" s="69">
        <f t="shared" ref="I245:I247" si="106">H245*1.025</f>
        <v>158.5675</v>
      </c>
    </row>
    <row r="246" spans="1:9" ht="30" customHeight="1" x14ac:dyDescent="0.2">
      <c r="A246" s="19">
        <v>10547</v>
      </c>
      <c r="B246" s="19" t="s">
        <v>224</v>
      </c>
      <c r="C246" s="18" t="s">
        <v>22</v>
      </c>
      <c r="D246" s="20" t="s">
        <v>223</v>
      </c>
      <c r="E246" s="8" t="s">
        <v>44</v>
      </c>
      <c r="F246" s="9">
        <f t="shared" si="105"/>
        <v>140.85499999999999</v>
      </c>
      <c r="G246" s="9">
        <f>VLOOKUP(B246,[1]Arkusz1!D$2:E$276,2,FALSE)</f>
        <v>143</v>
      </c>
      <c r="H246" s="9">
        <f>G246</f>
        <v>143</v>
      </c>
      <c r="I246" s="69">
        <f t="shared" si="106"/>
        <v>146.57499999999999</v>
      </c>
    </row>
    <row r="247" spans="1:9" ht="30" customHeight="1" x14ac:dyDescent="0.2">
      <c r="A247" s="19">
        <v>15105</v>
      </c>
      <c r="B247" s="19" t="s">
        <v>619</v>
      </c>
      <c r="C247" s="18" t="s">
        <v>226</v>
      </c>
      <c r="D247" s="20" t="s">
        <v>223</v>
      </c>
      <c r="E247" s="8" t="s">
        <v>227</v>
      </c>
      <c r="F247" s="9">
        <f t="shared" si="105"/>
        <v>34.081000000000003</v>
      </c>
      <c r="G247" s="9">
        <f>VLOOKUP(B247,[1]Arkusz1!D$2:E$276,2,FALSE)</f>
        <v>34.6</v>
      </c>
      <c r="H247" s="9">
        <f>G247</f>
        <v>34.6</v>
      </c>
      <c r="I247" s="69">
        <f t="shared" si="106"/>
        <v>35.464999999999996</v>
      </c>
    </row>
    <row r="248" spans="1:9" ht="30" customHeight="1" x14ac:dyDescent="0.2">
      <c r="A248" s="25"/>
      <c r="B248" s="25"/>
      <c r="C248" s="26"/>
      <c r="D248" s="26"/>
    </row>
    <row r="249" spans="1:9" ht="30" customHeight="1" x14ac:dyDescent="0.2">
      <c r="A249" s="108" t="s">
        <v>651</v>
      </c>
      <c r="B249" s="19" t="s">
        <v>847</v>
      </c>
      <c r="C249" s="18" t="s">
        <v>20</v>
      </c>
      <c r="D249" s="20" t="s">
        <v>846</v>
      </c>
      <c r="E249" s="11" t="s">
        <v>232</v>
      </c>
      <c r="F249" s="9">
        <f t="shared" ref="F249:F251" si="107">(H249-(H249*0.015))</f>
        <v>180.846</v>
      </c>
      <c r="G249" s="9">
        <v>183.6</v>
      </c>
      <c r="H249" s="9">
        <f>G249</f>
        <v>183.6</v>
      </c>
      <c r="I249" s="69">
        <f t="shared" ref="I249:I251" si="108">H249*1.025</f>
        <v>188.18999999999997</v>
      </c>
    </row>
    <row r="250" spans="1:9" ht="30" customHeight="1" x14ac:dyDescent="0.2">
      <c r="A250" s="110"/>
      <c r="B250" s="19" t="s">
        <v>848</v>
      </c>
      <c r="C250" s="18" t="s">
        <v>16</v>
      </c>
      <c r="D250" s="20" t="s">
        <v>846</v>
      </c>
      <c r="E250" s="11" t="s">
        <v>232</v>
      </c>
      <c r="F250" s="9">
        <f t="shared" si="107"/>
        <v>159.27449999999999</v>
      </c>
      <c r="G250" s="9">
        <v>161.69999999999999</v>
      </c>
      <c r="H250" s="9">
        <f>G250</f>
        <v>161.69999999999999</v>
      </c>
      <c r="I250" s="69">
        <f t="shared" si="108"/>
        <v>165.74249999999998</v>
      </c>
    </row>
    <row r="251" spans="1:9" ht="30" customHeight="1" x14ac:dyDescent="0.2">
      <c r="A251" s="110"/>
      <c r="B251" s="19" t="s">
        <v>849</v>
      </c>
      <c r="C251" s="18" t="s">
        <v>22</v>
      </c>
      <c r="D251" s="20" t="s">
        <v>846</v>
      </c>
      <c r="E251" s="11" t="s">
        <v>232</v>
      </c>
      <c r="F251" s="9">
        <f t="shared" si="107"/>
        <v>142.43099999999998</v>
      </c>
      <c r="G251" s="9">
        <v>144.6</v>
      </c>
      <c r="H251" s="9">
        <f>G251</f>
        <v>144.6</v>
      </c>
      <c r="I251" s="69">
        <f t="shared" si="108"/>
        <v>148.21499999999997</v>
      </c>
    </row>
    <row r="252" spans="1:9" ht="30" customHeight="1" x14ac:dyDescent="0.2">
      <c r="A252" s="109"/>
      <c r="B252" s="19" t="s">
        <v>850</v>
      </c>
      <c r="C252" s="18" t="s">
        <v>851</v>
      </c>
      <c r="D252" s="20" t="s">
        <v>846</v>
      </c>
      <c r="E252" s="11" t="s">
        <v>232</v>
      </c>
      <c r="F252" s="9">
        <f t="shared" ref="F252" si="109">(H252-(H252*0.015))</f>
        <v>239.25650000000002</v>
      </c>
      <c r="G252" s="9">
        <v>242.9</v>
      </c>
      <c r="H252" s="9">
        <f>G252</f>
        <v>242.9</v>
      </c>
      <c r="I252" s="69">
        <f t="shared" ref="I252" si="110">H252*1.025</f>
        <v>248.9725</v>
      </c>
    </row>
    <row r="253" spans="1:9" ht="30" customHeight="1" x14ac:dyDescent="0.2">
      <c r="A253" s="25"/>
      <c r="B253" s="25"/>
      <c r="C253" s="26"/>
      <c r="D253" s="26"/>
    </row>
    <row r="254" spans="1:9" ht="30" customHeight="1" x14ac:dyDescent="0.2">
      <c r="A254" s="19">
        <v>10333</v>
      </c>
      <c r="B254" s="19" t="s">
        <v>230</v>
      </c>
      <c r="C254" s="18" t="s">
        <v>20</v>
      </c>
      <c r="D254" s="20" t="s">
        <v>229</v>
      </c>
      <c r="E254" s="11" t="s">
        <v>232</v>
      </c>
      <c r="F254" s="9">
        <f t="shared" ref="F254:F256" si="111">(H254-(H254*0.015))</f>
        <v>159.17599999999999</v>
      </c>
      <c r="G254" s="9">
        <v>161.6</v>
      </c>
      <c r="H254" s="9">
        <f>G254</f>
        <v>161.6</v>
      </c>
      <c r="I254" s="69">
        <f t="shared" ref="I254:I256" si="112">H254*1.025</f>
        <v>165.64</v>
      </c>
    </row>
    <row r="255" spans="1:9" ht="30" customHeight="1" x14ac:dyDescent="0.2">
      <c r="A255" s="19">
        <v>10433</v>
      </c>
      <c r="B255" s="19" t="s">
        <v>228</v>
      </c>
      <c r="C255" s="18" t="s">
        <v>16</v>
      </c>
      <c r="D255" s="20" t="s">
        <v>229</v>
      </c>
      <c r="E255" s="11" t="s">
        <v>232</v>
      </c>
      <c r="F255" s="9">
        <f t="shared" si="111"/>
        <v>140.16550000000001</v>
      </c>
      <c r="G255" s="9">
        <v>142.30000000000001</v>
      </c>
      <c r="H255" s="9">
        <f>G255</f>
        <v>142.30000000000001</v>
      </c>
      <c r="I255" s="69">
        <f t="shared" si="112"/>
        <v>145.85749999999999</v>
      </c>
    </row>
    <row r="256" spans="1:9" ht="30" customHeight="1" x14ac:dyDescent="0.2">
      <c r="A256" s="19">
        <v>10533</v>
      </c>
      <c r="B256" s="19" t="s">
        <v>231</v>
      </c>
      <c r="C256" s="18" t="s">
        <v>22</v>
      </c>
      <c r="D256" s="20" t="s">
        <v>229</v>
      </c>
      <c r="E256" s="11" t="s">
        <v>232</v>
      </c>
      <c r="F256" s="9">
        <f t="shared" si="111"/>
        <v>125.3905</v>
      </c>
      <c r="G256" s="9">
        <v>127.3</v>
      </c>
      <c r="H256" s="9">
        <f>G256</f>
        <v>127.3</v>
      </c>
      <c r="I256" s="69">
        <f t="shared" si="112"/>
        <v>130.48249999999999</v>
      </c>
    </row>
    <row r="257" spans="1:9" ht="30" customHeight="1" x14ac:dyDescent="0.2">
      <c r="A257" s="25"/>
      <c r="B257" s="25"/>
      <c r="C257" s="26"/>
      <c r="D257" s="27"/>
      <c r="E257" s="4"/>
      <c r="F257" s="3"/>
      <c r="G257" s="3"/>
      <c r="H257" s="3"/>
      <c r="I257" s="3"/>
    </row>
    <row r="258" spans="1:9" ht="30" customHeight="1" x14ac:dyDescent="0.2">
      <c r="A258" s="108" t="s">
        <v>651</v>
      </c>
      <c r="B258" s="19" t="s">
        <v>230</v>
      </c>
      <c r="C258" s="18" t="s">
        <v>236</v>
      </c>
      <c r="D258" s="20" t="s">
        <v>841</v>
      </c>
      <c r="E258" s="11" t="s">
        <v>232</v>
      </c>
      <c r="F258" s="9">
        <f t="shared" ref="F258:F260" si="113">(H258-(H258*0.015))</f>
        <v>391.43899999999996</v>
      </c>
      <c r="G258" s="9">
        <v>397.4</v>
      </c>
      <c r="H258" s="9">
        <f>G258</f>
        <v>397.4</v>
      </c>
      <c r="I258" s="69">
        <f t="shared" ref="I258:I260" si="114">H258*1.025</f>
        <v>407.33499999999992</v>
      </c>
    </row>
    <row r="259" spans="1:9" ht="30" customHeight="1" x14ac:dyDescent="0.2">
      <c r="A259" s="110"/>
      <c r="B259" s="19" t="s">
        <v>228</v>
      </c>
      <c r="C259" s="18" t="s">
        <v>238</v>
      </c>
      <c r="D259" s="20" t="s">
        <v>841</v>
      </c>
      <c r="E259" s="11" t="s">
        <v>232</v>
      </c>
      <c r="F259" s="9">
        <f t="shared" si="113"/>
        <v>277.27749999999997</v>
      </c>
      <c r="G259" s="9">
        <v>281.5</v>
      </c>
      <c r="H259" s="9">
        <f>G259</f>
        <v>281.5</v>
      </c>
      <c r="I259" s="69">
        <f t="shared" si="114"/>
        <v>288.53749999999997</v>
      </c>
    </row>
    <row r="260" spans="1:9" ht="30" customHeight="1" x14ac:dyDescent="0.2">
      <c r="A260" s="109"/>
      <c r="B260" s="19" t="s">
        <v>231</v>
      </c>
      <c r="C260" s="18" t="s">
        <v>234</v>
      </c>
      <c r="D260" s="20" t="s">
        <v>841</v>
      </c>
      <c r="E260" s="11" t="s">
        <v>232</v>
      </c>
      <c r="F260" s="9">
        <f t="shared" si="113"/>
        <v>446.69749999999999</v>
      </c>
      <c r="G260" s="9">
        <v>453.5</v>
      </c>
      <c r="H260" s="9">
        <f>G260</f>
        <v>453.5</v>
      </c>
      <c r="I260" s="69">
        <f t="shared" si="114"/>
        <v>464.83749999999998</v>
      </c>
    </row>
    <row r="261" spans="1:9" ht="30" customHeight="1" x14ac:dyDescent="0.2">
      <c r="A261" s="25"/>
      <c r="B261" s="25"/>
      <c r="C261" s="26"/>
      <c r="D261" s="26"/>
    </row>
    <row r="262" spans="1:9" ht="30" customHeight="1" x14ac:dyDescent="0.2">
      <c r="A262" s="19">
        <v>10756</v>
      </c>
      <c r="B262" s="19" t="s">
        <v>235</v>
      </c>
      <c r="C262" s="18" t="s">
        <v>236</v>
      </c>
      <c r="D262" s="20" t="s">
        <v>239</v>
      </c>
      <c r="E262" s="11" t="s">
        <v>232</v>
      </c>
      <c r="F262" s="9">
        <f t="shared" ref="F262:F264" si="115">(H262-(H262*0.015))</f>
        <v>364.45</v>
      </c>
      <c r="G262" s="9">
        <v>370</v>
      </c>
      <c r="H262" s="9">
        <f>G262</f>
        <v>370</v>
      </c>
      <c r="I262" s="69">
        <f t="shared" ref="I262:I264" si="116">H262*1.025</f>
        <v>379.24999999999994</v>
      </c>
    </row>
    <row r="263" spans="1:9" ht="30" customHeight="1" x14ac:dyDescent="0.2">
      <c r="A263" s="19">
        <v>10755</v>
      </c>
      <c r="B263" s="19" t="s">
        <v>237</v>
      </c>
      <c r="C263" s="18" t="s">
        <v>238</v>
      </c>
      <c r="D263" s="20" t="s">
        <v>239</v>
      </c>
      <c r="E263" s="11" t="s">
        <v>232</v>
      </c>
      <c r="F263" s="9">
        <f t="shared" si="115"/>
        <v>256.10000000000002</v>
      </c>
      <c r="G263" s="9">
        <v>260</v>
      </c>
      <c r="H263" s="9">
        <f>G263</f>
        <v>260</v>
      </c>
      <c r="I263" s="69">
        <f t="shared" si="116"/>
        <v>266.5</v>
      </c>
    </row>
    <row r="264" spans="1:9" ht="30" customHeight="1" x14ac:dyDescent="0.2">
      <c r="A264" s="19">
        <v>10757</v>
      </c>
      <c r="B264" s="19" t="s">
        <v>233</v>
      </c>
      <c r="C264" s="18" t="s">
        <v>234</v>
      </c>
      <c r="D264" s="20" t="s">
        <v>239</v>
      </c>
      <c r="E264" s="11" t="s">
        <v>232</v>
      </c>
      <c r="F264" s="9">
        <f t="shared" si="115"/>
        <v>433.4</v>
      </c>
      <c r="G264" s="9">
        <v>440</v>
      </c>
      <c r="H264" s="9">
        <f>G264</f>
        <v>440</v>
      </c>
      <c r="I264" s="69">
        <f t="shared" si="116"/>
        <v>450.99999999999994</v>
      </c>
    </row>
    <row r="265" spans="1:9" ht="30" customHeight="1" x14ac:dyDescent="0.2">
      <c r="A265" s="25"/>
      <c r="B265" s="25"/>
      <c r="C265" s="26"/>
      <c r="D265" s="26"/>
    </row>
    <row r="266" spans="1:9" ht="30" customHeight="1" x14ac:dyDescent="0.2">
      <c r="A266" s="19">
        <v>10340</v>
      </c>
      <c r="B266" s="19" t="s">
        <v>243</v>
      </c>
      <c r="C266" s="18" t="s">
        <v>20</v>
      </c>
      <c r="D266" s="20" t="s">
        <v>242</v>
      </c>
      <c r="E266" s="11" t="s">
        <v>232</v>
      </c>
      <c r="F266" s="9">
        <f t="shared" ref="F266:F269" si="117">(H266-(H266*0.015))</f>
        <v>170.99599999999998</v>
      </c>
      <c r="G266" s="9">
        <v>173.6</v>
      </c>
      <c r="H266" s="9">
        <f>G266</f>
        <v>173.6</v>
      </c>
      <c r="I266" s="69">
        <f t="shared" ref="I266:I269" si="118">H266*1.025</f>
        <v>177.93999999999997</v>
      </c>
    </row>
    <row r="267" spans="1:9" ht="30" customHeight="1" x14ac:dyDescent="0.2">
      <c r="A267" s="19">
        <v>10440</v>
      </c>
      <c r="B267" s="19" t="s">
        <v>241</v>
      </c>
      <c r="C267" s="18" t="s">
        <v>16</v>
      </c>
      <c r="D267" s="20" t="s">
        <v>242</v>
      </c>
      <c r="E267" s="11" t="s">
        <v>232</v>
      </c>
      <c r="F267" s="9">
        <f t="shared" si="117"/>
        <v>215.715</v>
      </c>
      <c r="G267" s="9">
        <v>219</v>
      </c>
      <c r="H267" s="9">
        <f>G267</f>
        <v>219</v>
      </c>
      <c r="I267" s="69">
        <f t="shared" si="118"/>
        <v>224.47499999999999</v>
      </c>
    </row>
    <row r="268" spans="1:9" ht="30" customHeight="1" x14ac:dyDescent="0.2">
      <c r="A268" s="19">
        <v>10540</v>
      </c>
      <c r="B268" s="19" t="s">
        <v>244</v>
      </c>
      <c r="C268" s="18" t="s">
        <v>22</v>
      </c>
      <c r="D268" s="20" t="s">
        <v>242</v>
      </c>
      <c r="E268" s="11" t="s">
        <v>232</v>
      </c>
      <c r="F268" s="9">
        <f t="shared" si="117"/>
        <v>137.309</v>
      </c>
      <c r="G268" s="9">
        <v>139.4</v>
      </c>
      <c r="H268" s="9">
        <f>G268</f>
        <v>139.4</v>
      </c>
      <c r="I268" s="69">
        <f t="shared" si="118"/>
        <v>142.88499999999999</v>
      </c>
    </row>
    <row r="269" spans="1:9" ht="30" customHeight="1" x14ac:dyDescent="0.2">
      <c r="A269" s="19">
        <v>10650</v>
      </c>
      <c r="B269" s="19" t="s">
        <v>245</v>
      </c>
      <c r="C269" s="18" t="s">
        <v>36</v>
      </c>
      <c r="D269" s="20" t="s">
        <v>242</v>
      </c>
      <c r="E269" s="11" t="s">
        <v>232</v>
      </c>
      <c r="F269" s="9">
        <f t="shared" si="117"/>
        <v>323.96650000000005</v>
      </c>
      <c r="G269" s="9">
        <f>VLOOKUP(B269,[1]Arkusz1!D$2:E$276,2,FALSE)</f>
        <v>328.90000000000003</v>
      </c>
      <c r="H269" s="9">
        <f>G269</f>
        <v>328.90000000000003</v>
      </c>
      <c r="I269" s="69">
        <f t="shared" si="118"/>
        <v>337.1225</v>
      </c>
    </row>
    <row r="270" spans="1:9" ht="25.5" customHeight="1" x14ac:dyDescent="0.2">
      <c r="A270" s="25"/>
      <c r="B270" s="25"/>
      <c r="C270" s="26"/>
      <c r="D270" s="26"/>
      <c r="E270" s="4"/>
      <c r="F270" s="3"/>
      <c r="G270" s="3"/>
      <c r="H270" s="3"/>
      <c r="I270" s="3"/>
    </row>
    <row r="271" spans="1:9" ht="30" customHeight="1" x14ac:dyDescent="0.2">
      <c r="A271" s="19">
        <v>10342</v>
      </c>
      <c r="B271" s="19" t="s">
        <v>248</v>
      </c>
      <c r="C271" s="18" t="s">
        <v>20</v>
      </c>
      <c r="D271" s="20" t="s">
        <v>247</v>
      </c>
      <c r="E271" s="11" t="s">
        <v>232</v>
      </c>
      <c r="F271" s="9">
        <f t="shared" ref="F271:F274" si="119">(H271-(H271*0.015))</f>
        <v>317.95800000000003</v>
      </c>
      <c r="G271" s="9">
        <v>322.8</v>
      </c>
      <c r="H271" s="9">
        <f>G271</f>
        <v>322.8</v>
      </c>
      <c r="I271" s="69">
        <f t="shared" ref="I271:I274" si="120">H271*1.025</f>
        <v>330.87</v>
      </c>
    </row>
    <row r="272" spans="1:9" ht="30" customHeight="1" x14ac:dyDescent="0.2">
      <c r="A272" s="19">
        <v>10442</v>
      </c>
      <c r="B272" s="19" t="s">
        <v>246</v>
      </c>
      <c r="C272" s="18" t="s">
        <v>16</v>
      </c>
      <c r="D272" s="20" t="s">
        <v>247</v>
      </c>
      <c r="E272" s="11" t="s">
        <v>232</v>
      </c>
      <c r="F272" s="9">
        <f t="shared" si="119"/>
        <v>427.68700000000001</v>
      </c>
      <c r="G272" s="9">
        <v>434.2</v>
      </c>
      <c r="H272" s="9">
        <f>G272</f>
        <v>434.2</v>
      </c>
      <c r="I272" s="69">
        <f t="shared" si="120"/>
        <v>445.05499999999995</v>
      </c>
    </row>
    <row r="273" spans="1:9" ht="30" customHeight="1" x14ac:dyDescent="0.2">
      <c r="A273" s="19">
        <v>10542</v>
      </c>
      <c r="B273" s="19" t="s">
        <v>249</v>
      </c>
      <c r="C273" s="18" t="s">
        <v>22</v>
      </c>
      <c r="D273" s="20" t="s">
        <v>247</v>
      </c>
      <c r="E273" s="11" t="s">
        <v>232</v>
      </c>
      <c r="F273" s="9">
        <f t="shared" si="119"/>
        <v>258.464</v>
      </c>
      <c r="G273" s="9">
        <v>262.39999999999998</v>
      </c>
      <c r="H273" s="9">
        <f>G273</f>
        <v>262.39999999999998</v>
      </c>
      <c r="I273" s="69">
        <f t="shared" si="120"/>
        <v>268.95999999999998</v>
      </c>
    </row>
    <row r="274" spans="1:9" ht="30" customHeight="1" x14ac:dyDescent="0.2">
      <c r="A274" s="19">
        <v>10642</v>
      </c>
      <c r="B274" s="19" t="s">
        <v>250</v>
      </c>
      <c r="C274" s="18" t="s">
        <v>36</v>
      </c>
      <c r="D274" s="20" t="s">
        <v>247</v>
      </c>
      <c r="E274" s="11" t="s">
        <v>232</v>
      </c>
      <c r="F274" s="9">
        <f t="shared" si="119"/>
        <v>602.03200000000004</v>
      </c>
      <c r="G274" s="9">
        <v>611.20000000000005</v>
      </c>
      <c r="H274" s="9">
        <f>G274</f>
        <v>611.20000000000005</v>
      </c>
      <c r="I274" s="69">
        <f t="shared" si="120"/>
        <v>626.48</v>
      </c>
    </row>
    <row r="275" spans="1:9" ht="30" customHeight="1" x14ac:dyDescent="0.2">
      <c r="A275" s="25"/>
      <c r="B275" s="25"/>
      <c r="C275" s="26"/>
      <c r="D275" s="27"/>
      <c r="E275" s="4"/>
      <c r="F275" s="3"/>
      <c r="G275" s="3"/>
      <c r="H275" s="3"/>
      <c r="I275" s="3"/>
    </row>
    <row r="276" spans="1:9" ht="30" customHeight="1" x14ac:dyDescent="0.2">
      <c r="A276" s="138" t="s">
        <v>741</v>
      </c>
      <c r="B276" s="139"/>
      <c r="C276" s="51" t="s">
        <v>314</v>
      </c>
      <c r="D276" s="20" t="s">
        <v>801</v>
      </c>
      <c r="E276" s="59" t="s">
        <v>743</v>
      </c>
      <c r="F276" s="54">
        <f t="shared" ref="F276" si="121">(H276-(H276*0.015))</f>
        <v>126.86800000000001</v>
      </c>
      <c r="G276" s="9">
        <f>VLOOKUP(A276,[1]Arkusz1!D$2:E$276,2,FALSE)</f>
        <v>128.80000000000001</v>
      </c>
      <c r="H276" s="54">
        <f>G276</f>
        <v>128.80000000000001</v>
      </c>
      <c r="I276" s="70">
        <f t="shared" ref="I276" si="122">H276*1.025</f>
        <v>132.02000000000001</v>
      </c>
    </row>
    <row r="277" spans="1:9" ht="30" customHeight="1" x14ac:dyDescent="0.2">
      <c r="A277" s="25"/>
      <c r="B277" s="25"/>
      <c r="C277" s="26"/>
      <c r="D277" s="27"/>
      <c r="E277" s="4"/>
      <c r="F277" s="3"/>
      <c r="G277" s="3"/>
      <c r="H277" s="3"/>
      <c r="I277" s="3"/>
    </row>
    <row r="278" spans="1:9" ht="30" customHeight="1" x14ac:dyDescent="0.2">
      <c r="A278" s="138" t="s">
        <v>740</v>
      </c>
      <c r="B278" s="139"/>
      <c r="C278" s="51" t="s">
        <v>314</v>
      </c>
      <c r="D278" s="20" t="s">
        <v>742</v>
      </c>
      <c r="E278" s="59" t="s">
        <v>743</v>
      </c>
      <c r="F278" s="54">
        <f t="shared" ref="F278" si="123">(H278-(H278*0.015))</f>
        <v>173.65550000000002</v>
      </c>
      <c r="G278" s="9">
        <f>VLOOKUP(A278,[1]Arkusz1!D$2:E$276,2,FALSE)</f>
        <v>176.3</v>
      </c>
      <c r="H278" s="54">
        <f>G278</f>
        <v>176.3</v>
      </c>
      <c r="I278" s="70">
        <f t="shared" ref="I278" si="124">H278*1.025</f>
        <v>180.70749999999998</v>
      </c>
    </row>
    <row r="279" spans="1:9" ht="30" customHeight="1" x14ac:dyDescent="0.2">
      <c r="A279" s="25"/>
      <c r="B279" s="25"/>
      <c r="C279" s="26"/>
      <c r="D279" s="26"/>
    </row>
    <row r="280" spans="1:9" ht="30" customHeight="1" x14ac:dyDescent="0.2">
      <c r="A280" s="138" t="s">
        <v>609</v>
      </c>
      <c r="B280" s="139"/>
      <c r="C280" s="51" t="s">
        <v>22</v>
      </c>
      <c r="D280" s="52" t="s">
        <v>251</v>
      </c>
      <c r="E280" s="57" t="s">
        <v>181</v>
      </c>
      <c r="F280" s="54">
        <f t="shared" ref="F280:F292" si="125">(H280-(H280*0.015))</f>
        <v>453.00149999999996</v>
      </c>
      <c r="G280" s="9">
        <v>459.9</v>
      </c>
      <c r="H280" s="54">
        <f>G280</f>
        <v>459.9</v>
      </c>
      <c r="I280" s="70">
        <f t="shared" ref="I280:I292" si="126">H280*1.025</f>
        <v>471.39749999999992</v>
      </c>
    </row>
    <row r="281" spans="1:9" ht="30" customHeight="1" x14ac:dyDescent="0.2">
      <c r="A281" s="55"/>
      <c r="B281" s="55"/>
      <c r="C281" s="56"/>
      <c r="D281" s="58"/>
      <c r="E281" s="49"/>
      <c r="F281" s="74"/>
      <c r="G281" s="3"/>
      <c r="H281" s="74"/>
      <c r="I281" s="74"/>
    </row>
    <row r="282" spans="1:9" ht="30" customHeight="1" x14ac:dyDescent="0.2">
      <c r="A282" s="108" t="s">
        <v>651</v>
      </c>
      <c r="B282" s="19" t="s">
        <v>842</v>
      </c>
      <c r="C282" s="18" t="s">
        <v>20</v>
      </c>
      <c r="D282" s="20" t="s">
        <v>845</v>
      </c>
      <c r="E282" s="11" t="s">
        <v>256</v>
      </c>
      <c r="F282" s="9">
        <f t="shared" ref="F282:F284" si="127">(H282-(H282*0.015))</f>
        <v>105.09950000000001</v>
      </c>
      <c r="G282" s="9">
        <v>106.7</v>
      </c>
      <c r="H282" s="9">
        <f>G282</f>
        <v>106.7</v>
      </c>
      <c r="I282" s="69">
        <f t="shared" ref="I282:I284" si="128">H282*1.025</f>
        <v>109.36749999999999</v>
      </c>
    </row>
    <row r="283" spans="1:9" ht="30" customHeight="1" x14ac:dyDescent="0.2">
      <c r="A283" s="110"/>
      <c r="B283" s="19" t="s">
        <v>843</v>
      </c>
      <c r="C283" s="18" t="s">
        <v>179</v>
      </c>
      <c r="D283" s="20" t="s">
        <v>845</v>
      </c>
      <c r="E283" s="11" t="s">
        <v>256</v>
      </c>
      <c r="F283" s="9">
        <f t="shared" si="127"/>
        <v>99.879000000000005</v>
      </c>
      <c r="G283" s="9">
        <v>101.4</v>
      </c>
      <c r="H283" s="9">
        <f>G283</f>
        <v>101.4</v>
      </c>
      <c r="I283" s="69">
        <f t="shared" si="128"/>
        <v>103.935</v>
      </c>
    </row>
    <row r="284" spans="1:9" ht="30" customHeight="1" x14ac:dyDescent="0.2">
      <c r="A284" s="109"/>
      <c r="B284" s="19" t="s">
        <v>844</v>
      </c>
      <c r="C284" s="18" t="s">
        <v>22</v>
      </c>
      <c r="D284" s="20" t="s">
        <v>845</v>
      </c>
      <c r="E284" s="11" t="s">
        <v>256</v>
      </c>
      <c r="F284" s="9">
        <f t="shared" si="127"/>
        <v>83.527999999999992</v>
      </c>
      <c r="G284" s="9">
        <v>84.8</v>
      </c>
      <c r="H284" s="9">
        <f>G284</f>
        <v>84.8</v>
      </c>
      <c r="I284" s="69">
        <f t="shared" si="128"/>
        <v>86.919999999999987</v>
      </c>
    </row>
    <row r="285" spans="1:9" ht="30" customHeight="1" x14ac:dyDescent="0.2">
      <c r="A285" s="25"/>
      <c r="B285" s="25"/>
      <c r="C285" s="26"/>
      <c r="D285" s="26"/>
    </row>
    <row r="286" spans="1:9" ht="30" customHeight="1" x14ac:dyDescent="0.2">
      <c r="A286" s="19">
        <v>10315</v>
      </c>
      <c r="B286" s="19" t="s">
        <v>254</v>
      </c>
      <c r="C286" s="18" t="s">
        <v>20</v>
      </c>
      <c r="D286" s="20" t="s">
        <v>253</v>
      </c>
      <c r="E286" s="11" t="s">
        <v>256</v>
      </c>
      <c r="F286" s="9">
        <f t="shared" si="125"/>
        <v>98.204499999999996</v>
      </c>
      <c r="G286" s="9">
        <v>99.7</v>
      </c>
      <c r="H286" s="9">
        <f>G286</f>
        <v>99.7</v>
      </c>
      <c r="I286" s="69">
        <f t="shared" si="126"/>
        <v>102.1925</v>
      </c>
    </row>
    <row r="287" spans="1:9" ht="30" customHeight="1" x14ac:dyDescent="0.2">
      <c r="A287" s="19">
        <v>10415</v>
      </c>
      <c r="B287" s="19" t="s">
        <v>252</v>
      </c>
      <c r="C287" s="18" t="s">
        <v>179</v>
      </c>
      <c r="D287" s="20" t="s">
        <v>253</v>
      </c>
      <c r="E287" s="11" t="s">
        <v>256</v>
      </c>
      <c r="F287" s="9">
        <f t="shared" si="125"/>
        <v>90.915499999999994</v>
      </c>
      <c r="G287" s="9">
        <v>92.3</v>
      </c>
      <c r="H287" s="9">
        <f>G287</f>
        <v>92.3</v>
      </c>
      <c r="I287" s="69">
        <f t="shared" si="126"/>
        <v>94.607499999999987</v>
      </c>
    </row>
    <row r="288" spans="1:9" ht="30" customHeight="1" x14ac:dyDescent="0.2">
      <c r="A288" s="19">
        <v>10515</v>
      </c>
      <c r="B288" s="19" t="s">
        <v>255</v>
      </c>
      <c r="C288" s="18" t="s">
        <v>22</v>
      </c>
      <c r="D288" s="20" t="s">
        <v>253</v>
      </c>
      <c r="E288" s="11" t="s">
        <v>256</v>
      </c>
      <c r="F288" s="9">
        <f t="shared" si="125"/>
        <v>77.519500000000008</v>
      </c>
      <c r="G288" s="9">
        <v>78.7</v>
      </c>
      <c r="H288" s="9">
        <f>G288</f>
        <v>78.7</v>
      </c>
      <c r="I288" s="69">
        <f t="shared" si="126"/>
        <v>80.66749999999999</v>
      </c>
    </row>
    <row r="289" spans="1:9" ht="30" customHeight="1" x14ac:dyDescent="0.2">
      <c r="A289" s="25"/>
      <c r="B289" s="25"/>
      <c r="C289" s="26"/>
      <c r="D289" s="26"/>
    </row>
    <row r="290" spans="1:9" ht="30" customHeight="1" x14ac:dyDescent="0.2">
      <c r="A290" s="19">
        <v>10738</v>
      </c>
      <c r="B290" s="19" t="s">
        <v>258</v>
      </c>
      <c r="C290" s="18" t="s">
        <v>9</v>
      </c>
      <c r="D290" s="20" t="s">
        <v>260</v>
      </c>
      <c r="E290" s="11" t="s">
        <v>256</v>
      </c>
      <c r="F290" s="9">
        <f t="shared" si="125"/>
        <v>163.70699999999999</v>
      </c>
      <c r="G290" s="9">
        <v>166.2</v>
      </c>
      <c r="H290" s="9">
        <f>G290</f>
        <v>166.2</v>
      </c>
      <c r="I290" s="69">
        <f t="shared" si="126"/>
        <v>170.35499999999996</v>
      </c>
    </row>
    <row r="291" spans="1:9" ht="30" customHeight="1" x14ac:dyDescent="0.2">
      <c r="A291" s="19">
        <v>10728</v>
      </c>
      <c r="B291" s="19" t="s">
        <v>259</v>
      </c>
      <c r="C291" s="18" t="s">
        <v>52</v>
      </c>
      <c r="D291" s="20" t="s">
        <v>260</v>
      </c>
      <c r="E291" s="11" t="s">
        <v>256</v>
      </c>
      <c r="F291" s="9">
        <f t="shared" si="125"/>
        <v>112.5855</v>
      </c>
      <c r="G291" s="9">
        <v>114.3</v>
      </c>
      <c r="H291" s="9">
        <f>G291</f>
        <v>114.3</v>
      </c>
      <c r="I291" s="69">
        <f t="shared" si="126"/>
        <v>117.15749999999998</v>
      </c>
    </row>
    <row r="292" spans="1:9" ht="30" customHeight="1" x14ac:dyDescent="0.2">
      <c r="A292" s="19">
        <v>10748</v>
      </c>
      <c r="B292" s="19" t="s">
        <v>257</v>
      </c>
      <c r="C292" s="18" t="s">
        <v>100</v>
      </c>
      <c r="D292" s="20" t="s">
        <v>260</v>
      </c>
      <c r="E292" s="11" t="s">
        <v>256</v>
      </c>
      <c r="F292" s="9">
        <f t="shared" si="125"/>
        <v>210.59300000000002</v>
      </c>
      <c r="G292" s="9">
        <v>213.8</v>
      </c>
      <c r="H292" s="9">
        <f>G292</f>
        <v>213.8</v>
      </c>
      <c r="I292" s="69">
        <f t="shared" si="126"/>
        <v>219.14499999999998</v>
      </c>
    </row>
    <row r="293" spans="1:9" ht="30" customHeight="1" x14ac:dyDescent="0.2">
      <c r="D293" s="132" t="s">
        <v>284</v>
      </c>
      <c r="E293" s="132"/>
      <c r="F293" s="132"/>
      <c r="G293" s="132"/>
      <c r="H293" s="132"/>
      <c r="I293" s="132"/>
    </row>
    <row r="294" spans="1:9" ht="17.25" customHeight="1" x14ac:dyDescent="0.2"/>
    <row r="295" spans="1:9" ht="30" customHeight="1" x14ac:dyDescent="0.2">
      <c r="A295" s="19">
        <v>10319</v>
      </c>
      <c r="B295" s="19" t="s">
        <v>263</v>
      </c>
      <c r="C295" s="18" t="s">
        <v>20</v>
      </c>
      <c r="D295" s="20" t="s">
        <v>262</v>
      </c>
      <c r="E295" s="8" t="s">
        <v>18</v>
      </c>
      <c r="F295" s="9">
        <f t="shared" ref="F295:F297" si="129">(H295-(H295*0.015))</f>
        <v>136.42250000000001</v>
      </c>
      <c r="G295" s="9">
        <v>138.5</v>
      </c>
      <c r="H295" s="9">
        <f>G295</f>
        <v>138.5</v>
      </c>
      <c r="I295" s="69">
        <f t="shared" ref="I295:I297" si="130">H295*1.025</f>
        <v>141.96249999999998</v>
      </c>
    </row>
    <row r="296" spans="1:9" ht="30" customHeight="1" x14ac:dyDescent="0.2">
      <c r="A296" s="19">
        <v>10419</v>
      </c>
      <c r="B296" s="19" t="s">
        <v>261</v>
      </c>
      <c r="C296" s="18" t="s">
        <v>16</v>
      </c>
      <c r="D296" s="20" t="s">
        <v>262</v>
      </c>
      <c r="E296" s="8" t="s">
        <v>18</v>
      </c>
      <c r="F296" s="9">
        <f t="shared" si="129"/>
        <v>115.34349999999999</v>
      </c>
      <c r="G296" s="9">
        <v>117.1</v>
      </c>
      <c r="H296" s="9">
        <f>G296</f>
        <v>117.1</v>
      </c>
      <c r="I296" s="69">
        <f t="shared" si="130"/>
        <v>120.02749999999999</v>
      </c>
    </row>
    <row r="297" spans="1:9" ht="30" customHeight="1" x14ac:dyDescent="0.2">
      <c r="A297" s="19">
        <v>10519</v>
      </c>
      <c r="B297" s="19" t="s">
        <v>264</v>
      </c>
      <c r="C297" s="18" t="s">
        <v>22</v>
      </c>
      <c r="D297" s="20" t="s">
        <v>262</v>
      </c>
      <c r="E297" s="8" t="s">
        <v>18</v>
      </c>
      <c r="F297" s="9">
        <f t="shared" si="129"/>
        <v>112.38849999999999</v>
      </c>
      <c r="G297" s="9">
        <v>114.1</v>
      </c>
      <c r="H297" s="9">
        <f>G297</f>
        <v>114.1</v>
      </c>
      <c r="I297" s="69">
        <f t="shared" si="130"/>
        <v>116.95249999999999</v>
      </c>
    </row>
    <row r="298" spans="1:9" ht="30" customHeight="1" x14ac:dyDescent="0.2">
      <c r="A298" s="25"/>
      <c r="B298" s="25"/>
      <c r="C298" s="26"/>
      <c r="D298" s="26"/>
    </row>
    <row r="299" spans="1:9" ht="30" customHeight="1" x14ac:dyDescent="0.2">
      <c r="A299" s="19">
        <v>10349</v>
      </c>
      <c r="B299" s="19" t="s">
        <v>267</v>
      </c>
      <c r="C299" s="18" t="s">
        <v>20</v>
      </c>
      <c r="D299" s="20" t="s">
        <v>266</v>
      </c>
      <c r="E299" s="8" t="s">
        <v>18</v>
      </c>
      <c r="F299" s="9">
        <f t="shared" ref="F299:F301" si="131">(H299-(H299*0.015))</f>
        <v>215.02550000000002</v>
      </c>
      <c r="G299" s="9">
        <v>218.3</v>
      </c>
      <c r="H299" s="9">
        <f>G299</f>
        <v>218.3</v>
      </c>
      <c r="I299" s="69">
        <f t="shared" ref="I299:I301" si="132">H299*1.025</f>
        <v>223.75749999999999</v>
      </c>
    </row>
    <row r="300" spans="1:9" ht="30" customHeight="1" x14ac:dyDescent="0.2">
      <c r="A300" s="19">
        <v>10449</v>
      </c>
      <c r="B300" s="19" t="s">
        <v>265</v>
      </c>
      <c r="C300" s="18" t="s">
        <v>16</v>
      </c>
      <c r="D300" s="20" t="s">
        <v>266</v>
      </c>
      <c r="E300" s="8" t="s">
        <v>18</v>
      </c>
      <c r="F300" s="9">
        <f t="shared" si="131"/>
        <v>197.78800000000001</v>
      </c>
      <c r="G300" s="9">
        <v>200.8</v>
      </c>
      <c r="H300" s="9">
        <f>G300</f>
        <v>200.8</v>
      </c>
      <c r="I300" s="69">
        <f t="shared" si="132"/>
        <v>205.82</v>
      </c>
    </row>
    <row r="301" spans="1:9" ht="30" customHeight="1" x14ac:dyDescent="0.2">
      <c r="A301" s="19">
        <v>10549</v>
      </c>
      <c r="B301" s="19" t="s">
        <v>268</v>
      </c>
      <c r="C301" s="18" t="s">
        <v>22</v>
      </c>
      <c r="D301" s="20" t="s">
        <v>266</v>
      </c>
      <c r="E301" s="8" t="s">
        <v>18</v>
      </c>
      <c r="F301" s="9">
        <f t="shared" si="131"/>
        <v>172.2765</v>
      </c>
      <c r="G301" s="9">
        <v>174.9</v>
      </c>
      <c r="H301" s="9">
        <f>G301</f>
        <v>174.9</v>
      </c>
      <c r="I301" s="69">
        <f t="shared" si="132"/>
        <v>179.27249999999998</v>
      </c>
    </row>
    <row r="302" spans="1:9" ht="18" customHeight="1" x14ac:dyDescent="0.2">
      <c r="A302" s="25"/>
      <c r="B302" s="25"/>
      <c r="C302" s="26"/>
      <c r="D302" s="27"/>
      <c r="F302" s="3"/>
      <c r="G302" s="3"/>
      <c r="H302" s="3"/>
      <c r="I302" s="3"/>
    </row>
    <row r="303" spans="1:9" ht="30" customHeight="1" x14ac:dyDescent="0.2">
      <c r="A303" s="101" t="s">
        <v>127</v>
      </c>
      <c r="B303" s="19" t="s">
        <v>641</v>
      </c>
      <c r="C303" s="18" t="s">
        <v>20</v>
      </c>
      <c r="D303" s="20" t="s">
        <v>644</v>
      </c>
      <c r="E303" s="8" t="s">
        <v>18</v>
      </c>
      <c r="F303" s="9">
        <f t="shared" ref="F303:F305" si="133">(H303-(H303*0.015))</f>
        <v>89.044000000000011</v>
      </c>
      <c r="G303" s="9">
        <v>90.4</v>
      </c>
      <c r="H303" s="9">
        <f>G303</f>
        <v>90.4</v>
      </c>
      <c r="I303" s="69">
        <f t="shared" ref="I303:I305" si="134">H303*1.025</f>
        <v>92.66</v>
      </c>
    </row>
    <row r="304" spans="1:9" ht="30" customHeight="1" x14ac:dyDescent="0.2">
      <c r="A304" s="102"/>
      <c r="B304" s="19" t="s">
        <v>642</v>
      </c>
      <c r="C304" s="18" t="s">
        <v>16</v>
      </c>
      <c r="D304" s="20" t="s">
        <v>644</v>
      </c>
      <c r="E304" s="8" t="s">
        <v>18</v>
      </c>
      <c r="F304" s="9">
        <f t="shared" si="133"/>
        <v>89.536500000000004</v>
      </c>
      <c r="G304" s="9">
        <v>90.9</v>
      </c>
      <c r="H304" s="9">
        <f>G304</f>
        <v>90.9</v>
      </c>
      <c r="I304" s="69">
        <f t="shared" si="134"/>
        <v>93.172499999999999</v>
      </c>
    </row>
    <row r="305" spans="1:9" ht="30" customHeight="1" x14ac:dyDescent="0.2">
      <c r="A305" s="103"/>
      <c r="B305" s="19" t="s">
        <v>643</v>
      </c>
      <c r="C305" s="18" t="s">
        <v>22</v>
      </c>
      <c r="D305" s="20" t="s">
        <v>644</v>
      </c>
      <c r="E305" s="8" t="s">
        <v>18</v>
      </c>
      <c r="F305" s="9">
        <f t="shared" si="133"/>
        <v>77.027000000000001</v>
      </c>
      <c r="G305" s="9">
        <v>78.2</v>
      </c>
      <c r="H305" s="9">
        <f>G305</f>
        <v>78.2</v>
      </c>
      <c r="I305" s="69">
        <f t="shared" si="134"/>
        <v>80.155000000000001</v>
      </c>
    </row>
    <row r="306" spans="1:9" ht="18.75" customHeight="1" x14ac:dyDescent="0.2">
      <c r="A306" s="25"/>
      <c r="B306" s="25"/>
      <c r="C306" s="26"/>
      <c r="D306" s="26"/>
    </row>
    <row r="307" spans="1:9" ht="30" customHeight="1" x14ac:dyDescent="0.2">
      <c r="A307" s="19">
        <v>10339</v>
      </c>
      <c r="B307" s="19" t="s">
        <v>271</v>
      </c>
      <c r="C307" s="18" t="s">
        <v>20</v>
      </c>
      <c r="D307" s="20" t="s">
        <v>270</v>
      </c>
      <c r="E307" s="8" t="s">
        <v>18</v>
      </c>
      <c r="F307" s="9">
        <f t="shared" ref="F307:F309" si="135">(H307-(H307*0.015))</f>
        <v>103.03099999999999</v>
      </c>
      <c r="G307" s="9">
        <v>104.6</v>
      </c>
      <c r="H307" s="9">
        <f>G307</f>
        <v>104.6</v>
      </c>
      <c r="I307" s="69">
        <f t="shared" ref="I307:I309" si="136">H307*1.025</f>
        <v>107.21499999999999</v>
      </c>
    </row>
    <row r="308" spans="1:9" ht="30" customHeight="1" x14ac:dyDescent="0.2">
      <c r="A308" s="19">
        <v>10439</v>
      </c>
      <c r="B308" s="19" t="s">
        <v>269</v>
      </c>
      <c r="C308" s="18" t="s">
        <v>16</v>
      </c>
      <c r="D308" s="20" t="s">
        <v>270</v>
      </c>
      <c r="E308" s="8" t="s">
        <v>18</v>
      </c>
      <c r="F308" s="9">
        <f t="shared" si="135"/>
        <v>95.742000000000004</v>
      </c>
      <c r="G308" s="9">
        <v>97.2</v>
      </c>
      <c r="H308" s="9">
        <f>G308</f>
        <v>97.2</v>
      </c>
      <c r="I308" s="69">
        <f t="shared" si="136"/>
        <v>99.63</v>
      </c>
    </row>
    <row r="309" spans="1:9" ht="30" customHeight="1" x14ac:dyDescent="0.2">
      <c r="A309" s="19">
        <v>10539</v>
      </c>
      <c r="B309" s="19" t="s">
        <v>272</v>
      </c>
      <c r="C309" s="18" t="s">
        <v>22</v>
      </c>
      <c r="D309" s="20" t="s">
        <v>270</v>
      </c>
      <c r="E309" s="8" t="s">
        <v>18</v>
      </c>
      <c r="F309" s="9">
        <f t="shared" si="135"/>
        <v>84.217500000000001</v>
      </c>
      <c r="G309" s="9">
        <v>85.5</v>
      </c>
      <c r="H309" s="9">
        <f>G309</f>
        <v>85.5</v>
      </c>
      <c r="I309" s="69">
        <f t="shared" si="136"/>
        <v>87.637499999999989</v>
      </c>
    </row>
    <row r="310" spans="1:9" ht="17.25" customHeight="1" x14ac:dyDescent="0.2"/>
    <row r="311" spans="1:9" ht="30" customHeight="1" x14ac:dyDescent="0.2">
      <c r="A311" s="19">
        <v>10325</v>
      </c>
      <c r="B311" s="19" t="s">
        <v>275</v>
      </c>
      <c r="C311" s="18" t="s">
        <v>64</v>
      </c>
      <c r="D311" s="20" t="s">
        <v>274</v>
      </c>
      <c r="E311" s="11" t="s">
        <v>279</v>
      </c>
      <c r="F311" s="9">
        <f t="shared" ref="F311:F314" si="137">(H311-(H311*0.015))</f>
        <v>132.67949999999999</v>
      </c>
      <c r="G311" s="9">
        <v>134.69999999999999</v>
      </c>
      <c r="H311" s="9">
        <f>G311</f>
        <v>134.69999999999999</v>
      </c>
      <c r="I311" s="69">
        <f t="shared" ref="I311:I314" si="138">H311*1.025</f>
        <v>138.06749999999997</v>
      </c>
    </row>
    <row r="312" spans="1:9" ht="30" customHeight="1" x14ac:dyDescent="0.2">
      <c r="A312" s="19">
        <v>10425</v>
      </c>
      <c r="B312" s="19" t="s">
        <v>273</v>
      </c>
      <c r="C312" s="18" t="s">
        <v>278</v>
      </c>
      <c r="D312" s="20" t="s">
        <v>274</v>
      </c>
      <c r="E312" s="11" t="s">
        <v>279</v>
      </c>
      <c r="F312" s="9">
        <f t="shared" si="137"/>
        <v>115.7375</v>
      </c>
      <c r="G312" s="9">
        <v>117.5</v>
      </c>
      <c r="H312" s="9">
        <f>G312</f>
        <v>117.5</v>
      </c>
      <c r="I312" s="69">
        <f t="shared" si="138"/>
        <v>120.43749999999999</v>
      </c>
    </row>
    <row r="313" spans="1:9" ht="30" customHeight="1" x14ac:dyDescent="0.2">
      <c r="A313" s="19">
        <v>10525</v>
      </c>
      <c r="B313" s="19" t="s">
        <v>276</v>
      </c>
      <c r="C313" s="18" t="s">
        <v>215</v>
      </c>
      <c r="D313" s="20" t="s">
        <v>274</v>
      </c>
      <c r="E313" s="11" t="s">
        <v>279</v>
      </c>
      <c r="F313" s="9">
        <f t="shared" si="137"/>
        <v>108.6455</v>
      </c>
      <c r="G313" s="9">
        <v>110.3</v>
      </c>
      <c r="H313" s="9">
        <f>G313</f>
        <v>110.3</v>
      </c>
      <c r="I313" s="69">
        <f t="shared" si="138"/>
        <v>113.05749999999999</v>
      </c>
    </row>
    <row r="314" spans="1:9" ht="30" customHeight="1" x14ac:dyDescent="0.2">
      <c r="A314" s="19">
        <v>10625</v>
      </c>
      <c r="B314" s="19" t="s">
        <v>277</v>
      </c>
      <c r="C314" s="18" t="s">
        <v>36</v>
      </c>
      <c r="D314" s="20" t="s">
        <v>274</v>
      </c>
      <c r="E314" s="11" t="s">
        <v>279</v>
      </c>
      <c r="F314" s="9">
        <f t="shared" si="137"/>
        <v>259.64600000000002</v>
      </c>
      <c r="G314" s="9">
        <v>263.60000000000002</v>
      </c>
      <c r="H314" s="9">
        <f>G314</f>
        <v>263.60000000000002</v>
      </c>
      <c r="I314" s="69">
        <f t="shared" si="138"/>
        <v>270.19</v>
      </c>
    </row>
    <row r="315" spans="1:9" ht="30" hidden="1" customHeight="1" x14ac:dyDescent="0.2"/>
    <row r="316" spans="1:9" ht="30" hidden="1" customHeight="1" x14ac:dyDescent="0.2">
      <c r="A316" s="19">
        <v>10326</v>
      </c>
      <c r="B316" s="19" t="s">
        <v>281</v>
      </c>
      <c r="C316" s="18" t="s">
        <v>20</v>
      </c>
      <c r="D316" s="29" t="s">
        <v>286</v>
      </c>
      <c r="E316" s="11" t="s">
        <v>279</v>
      </c>
      <c r="F316" s="9">
        <f>ROUND(H316-(H316*0.015),1)</f>
        <v>155.1</v>
      </c>
      <c r="G316" s="9">
        <v>157.5</v>
      </c>
      <c r="H316" s="9">
        <f>G316</f>
        <v>157.5</v>
      </c>
      <c r="I316" s="9">
        <f>ROUND(H316*1.025,1)</f>
        <v>161.4</v>
      </c>
    </row>
    <row r="317" spans="1:9" ht="30" hidden="1" customHeight="1" x14ac:dyDescent="0.2">
      <c r="A317" s="19">
        <v>10426</v>
      </c>
      <c r="B317" s="19" t="s">
        <v>280</v>
      </c>
      <c r="C317" s="18" t="s">
        <v>16</v>
      </c>
      <c r="D317" s="29" t="s">
        <v>286</v>
      </c>
      <c r="E317" s="11" t="s">
        <v>279</v>
      </c>
      <c r="F317" s="9">
        <f>ROUND(H317-(H317*0.015),1)</f>
        <v>131.5</v>
      </c>
      <c r="G317" s="9">
        <v>133.5</v>
      </c>
      <c r="H317" s="9">
        <f>G317</f>
        <v>133.5</v>
      </c>
      <c r="I317" s="9">
        <f>ROUND(H317*1.025,1)</f>
        <v>136.80000000000001</v>
      </c>
    </row>
    <row r="318" spans="1:9" ht="30" hidden="1" customHeight="1" x14ac:dyDescent="0.2">
      <c r="A318" s="19">
        <v>10526</v>
      </c>
      <c r="B318" s="19" t="s">
        <v>282</v>
      </c>
      <c r="C318" s="18" t="s">
        <v>283</v>
      </c>
      <c r="D318" s="29" t="s">
        <v>286</v>
      </c>
      <c r="E318" s="11" t="s">
        <v>279</v>
      </c>
      <c r="F318" s="9">
        <f>ROUND(H318-(H318*0.015),1)</f>
        <v>125</v>
      </c>
      <c r="G318" s="9">
        <v>126.9</v>
      </c>
      <c r="H318" s="9">
        <f>G318</f>
        <v>126.9</v>
      </c>
      <c r="I318" s="9">
        <f>ROUND(H318*1.025,1)</f>
        <v>130.1</v>
      </c>
    </row>
    <row r="319" spans="1:9" ht="21.75" hidden="1" customHeight="1" x14ac:dyDescent="0.2">
      <c r="D319" s="132" t="s">
        <v>285</v>
      </c>
      <c r="E319" s="132"/>
      <c r="F319" s="132"/>
      <c r="G319" s="132"/>
      <c r="H319" s="132"/>
      <c r="I319" s="132"/>
    </row>
    <row r="320" spans="1:9" ht="18.75" customHeight="1" x14ac:dyDescent="0.2"/>
    <row r="321" spans="1:9" ht="30" customHeight="1" x14ac:dyDescent="0.2">
      <c r="A321" s="19">
        <v>10730</v>
      </c>
      <c r="B321" s="19" t="s">
        <v>289</v>
      </c>
      <c r="C321" s="18" t="s">
        <v>9</v>
      </c>
      <c r="D321" s="20" t="s">
        <v>620</v>
      </c>
      <c r="E321" s="11" t="s">
        <v>292</v>
      </c>
      <c r="F321" s="9">
        <f t="shared" ref="F321:F324" si="139">(H321-(H321*0.015))</f>
        <v>368.09449999999998</v>
      </c>
      <c r="G321" s="9">
        <v>373.7</v>
      </c>
      <c r="H321" s="9">
        <f>G321</f>
        <v>373.7</v>
      </c>
      <c r="I321" s="69">
        <f t="shared" ref="I321:I324" si="140">H321*1.025</f>
        <v>383.04249999999996</v>
      </c>
    </row>
    <row r="322" spans="1:9" ht="30" customHeight="1" x14ac:dyDescent="0.2">
      <c r="A322" s="19">
        <v>10720</v>
      </c>
      <c r="B322" s="19" t="s">
        <v>290</v>
      </c>
      <c r="C322" s="18" t="s">
        <v>52</v>
      </c>
      <c r="D322" s="20" t="s">
        <v>620</v>
      </c>
      <c r="E322" s="11" t="s">
        <v>292</v>
      </c>
      <c r="F322" s="9">
        <f t="shared" si="139"/>
        <v>288.21100000000001</v>
      </c>
      <c r="G322" s="9">
        <v>292.60000000000002</v>
      </c>
      <c r="H322" s="9">
        <f>G322</f>
        <v>292.60000000000002</v>
      </c>
      <c r="I322" s="69">
        <f t="shared" si="140"/>
        <v>299.91500000000002</v>
      </c>
    </row>
    <row r="323" spans="1:9" ht="30" customHeight="1" x14ac:dyDescent="0.2">
      <c r="A323" s="19">
        <v>10740</v>
      </c>
      <c r="B323" s="19" t="s">
        <v>287</v>
      </c>
      <c r="C323" s="18" t="s">
        <v>288</v>
      </c>
      <c r="D323" s="20" t="s">
        <v>620</v>
      </c>
      <c r="E323" s="11" t="s">
        <v>292</v>
      </c>
      <c r="F323" s="9">
        <f t="shared" si="139"/>
        <v>388.68100000000004</v>
      </c>
      <c r="G323" s="9">
        <v>394.6</v>
      </c>
      <c r="H323" s="9">
        <f>G323</f>
        <v>394.6</v>
      </c>
      <c r="I323" s="69">
        <f t="shared" si="140"/>
        <v>404.46499999999997</v>
      </c>
    </row>
    <row r="324" spans="1:9" ht="30" customHeight="1" x14ac:dyDescent="0.2">
      <c r="A324" s="19">
        <v>10760</v>
      </c>
      <c r="B324" s="19" t="s">
        <v>291</v>
      </c>
      <c r="C324" s="18" t="s">
        <v>13</v>
      </c>
      <c r="D324" s="20" t="s">
        <v>620</v>
      </c>
      <c r="E324" s="11" t="s">
        <v>292</v>
      </c>
      <c r="F324" s="9">
        <f t="shared" si="139"/>
        <v>232.066</v>
      </c>
      <c r="G324" s="9">
        <v>235.6</v>
      </c>
      <c r="H324" s="9">
        <f>G324</f>
        <v>235.6</v>
      </c>
      <c r="I324" s="69">
        <f t="shared" si="140"/>
        <v>241.48999999999998</v>
      </c>
    </row>
    <row r="325" spans="1:9" ht="45" customHeight="1" thickBot="1" x14ac:dyDescent="0.25"/>
    <row r="326" spans="1:9" ht="16.5" customHeight="1" thickBot="1" x14ac:dyDescent="0.25">
      <c r="A326" s="111" t="s">
        <v>293</v>
      </c>
      <c r="B326" s="111"/>
      <c r="C326" s="111"/>
      <c r="D326" s="111"/>
      <c r="E326" s="111"/>
      <c r="F326" s="112" t="s">
        <v>0</v>
      </c>
      <c r="G326" s="113" t="s">
        <v>1</v>
      </c>
      <c r="H326" s="114" t="s">
        <v>2</v>
      </c>
      <c r="I326" s="114"/>
    </row>
    <row r="327" spans="1:9" ht="30" customHeight="1" thickBot="1" x14ac:dyDescent="0.25">
      <c r="A327" s="111"/>
      <c r="B327" s="111"/>
      <c r="C327" s="111"/>
      <c r="D327" s="111"/>
      <c r="E327" s="111"/>
      <c r="F327" s="112"/>
      <c r="G327" s="113"/>
      <c r="H327" s="17" t="s">
        <v>3</v>
      </c>
      <c r="I327" s="17" t="s">
        <v>4</v>
      </c>
    </row>
    <row r="328" spans="1:9" ht="21" customHeight="1" x14ac:dyDescent="0.2"/>
    <row r="329" spans="1:9" ht="30" customHeight="1" x14ac:dyDescent="0.2">
      <c r="A329" s="50" t="s">
        <v>127</v>
      </c>
      <c r="B329" s="50" t="s">
        <v>47</v>
      </c>
      <c r="C329" s="51" t="s">
        <v>134</v>
      </c>
      <c r="D329" s="52" t="s">
        <v>687</v>
      </c>
      <c r="E329" s="8" t="s">
        <v>44</v>
      </c>
      <c r="F329" s="54">
        <f t="shared" ref="F329" si="141">(H329-(H329*0.015))</f>
        <v>161.934</v>
      </c>
      <c r="G329" s="9">
        <v>164.4</v>
      </c>
      <c r="H329" s="54">
        <f t="shared" ref="H329" si="142">G329</f>
        <v>164.4</v>
      </c>
      <c r="I329" s="70">
        <f t="shared" ref="I329" si="143">H329*1.025</f>
        <v>168.51</v>
      </c>
    </row>
    <row r="330" spans="1:9" ht="21" customHeight="1" x14ac:dyDescent="0.2"/>
    <row r="331" spans="1:9" ht="30" customHeight="1" x14ac:dyDescent="0.2">
      <c r="A331" s="19">
        <v>11320</v>
      </c>
      <c r="B331" s="19" t="s">
        <v>311</v>
      </c>
      <c r="C331" s="18" t="s">
        <v>20</v>
      </c>
      <c r="D331" s="20" t="s">
        <v>310</v>
      </c>
      <c r="E331" s="8" t="s">
        <v>44</v>
      </c>
      <c r="F331" s="9">
        <f t="shared" ref="F331:F333" si="144">(H331-(H331*0.015))</f>
        <v>121.943</v>
      </c>
      <c r="G331" s="9">
        <v>123.8</v>
      </c>
      <c r="H331" s="9">
        <f>G331</f>
        <v>123.8</v>
      </c>
      <c r="I331" s="69">
        <f t="shared" ref="I331:I333" si="145">H331*1.025</f>
        <v>126.89499999999998</v>
      </c>
    </row>
    <row r="332" spans="1:9" ht="30" customHeight="1" x14ac:dyDescent="0.2">
      <c r="A332" s="19">
        <v>11420</v>
      </c>
      <c r="B332" s="19" t="s">
        <v>309</v>
      </c>
      <c r="C332" s="18" t="s">
        <v>16</v>
      </c>
      <c r="D332" s="20" t="s">
        <v>310</v>
      </c>
      <c r="E332" s="8" t="s">
        <v>44</v>
      </c>
      <c r="F332" s="9">
        <f t="shared" si="144"/>
        <v>98.992500000000007</v>
      </c>
      <c r="G332" s="9">
        <v>100.5</v>
      </c>
      <c r="H332" s="9">
        <f>G332</f>
        <v>100.5</v>
      </c>
      <c r="I332" s="69">
        <f t="shared" si="145"/>
        <v>103.01249999999999</v>
      </c>
    </row>
    <row r="333" spans="1:9" ht="30" customHeight="1" x14ac:dyDescent="0.2">
      <c r="A333" s="19">
        <v>11520</v>
      </c>
      <c r="B333" s="19" t="s">
        <v>312</v>
      </c>
      <c r="C333" s="18" t="s">
        <v>22</v>
      </c>
      <c r="D333" s="20" t="s">
        <v>310</v>
      </c>
      <c r="E333" s="8" t="s">
        <v>44</v>
      </c>
      <c r="F333" s="9">
        <f t="shared" si="144"/>
        <v>92.688499999999991</v>
      </c>
      <c r="G333" s="9">
        <v>94.1</v>
      </c>
      <c r="H333" s="9">
        <f>G333</f>
        <v>94.1</v>
      </c>
      <c r="I333" s="69">
        <f t="shared" si="145"/>
        <v>96.452499999999986</v>
      </c>
    </row>
    <row r="334" spans="1:9" ht="18.75" customHeight="1" x14ac:dyDescent="0.2">
      <c r="A334" s="25"/>
      <c r="B334" s="25"/>
      <c r="C334" s="26"/>
      <c r="D334" s="27"/>
      <c r="F334" s="3"/>
      <c r="G334" s="3"/>
      <c r="H334" s="3"/>
      <c r="I334" s="3"/>
    </row>
    <row r="335" spans="1:9" ht="30" customHeight="1" x14ac:dyDescent="0.2">
      <c r="A335" s="19">
        <v>14420</v>
      </c>
      <c r="B335" s="19" t="s">
        <v>317</v>
      </c>
      <c r="C335" s="18" t="s">
        <v>95</v>
      </c>
      <c r="D335" s="20" t="s">
        <v>310</v>
      </c>
      <c r="E335" s="8" t="s">
        <v>53</v>
      </c>
      <c r="F335" s="9">
        <f t="shared" ref="F335:F339" si="146">(H335-(H335*0.015))</f>
        <v>143.9085</v>
      </c>
      <c r="G335" s="9">
        <v>146.1</v>
      </c>
      <c r="H335" s="9">
        <f>G335</f>
        <v>146.1</v>
      </c>
      <c r="I335" s="69">
        <f t="shared" ref="I335:I339" si="147">H335*1.025</f>
        <v>149.75249999999997</v>
      </c>
    </row>
    <row r="336" spans="1:9" ht="30" customHeight="1" x14ac:dyDescent="0.2">
      <c r="A336" s="19">
        <v>14020</v>
      </c>
      <c r="B336" s="19" t="s">
        <v>318</v>
      </c>
      <c r="C336" s="18" t="s">
        <v>164</v>
      </c>
      <c r="D336" s="20" t="s">
        <v>310</v>
      </c>
      <c r="E336" s="8" t="s">
        <v>44</v>
      </c>
      <c r="F336" s="9">
        <f t="shared" si="146"/>
        <v>23.837</v>
      </c>
      <c r="G336" s="9">
        <v>24.2</v>
      </c>
      <c r="H336" s="9">
        <f>G336</f>
        <v>24.2</v>
      </c>
      <c r="I336" s="69">
        <f t="shared" si="147"/>
        <v>24.804999999999996</v>
      </c>
    </row>
    <row r="337" spans="1:9" ht="30" customHeight="1" x14ac:dyDescent="0.2">
      <c r="A337" s="19">
        <v>14320</v>
      </c>
      <c r="B337" s="19" t="s">
        <v>313</v>
      </c>
      <c r="C337" s="18" t="s">
        <v>314</v>
      </c>
      <c r="D337" s="20" t="s">
        <v>310</v>
      </c>
      <c r="E337" s="8" t="s">
        <v>53</v>
      </c>
      <c r="F337" s="9">
        <f t="shared" si="146"/>
        <v>39.695499999999996</v>
      </c>
      <c r="G337" s="9">
        <v>40.299999999999997</v>
      </c>
      <c r="H337" s="9">
        <f>G337</f>
        <v>40.299999999999997</v>
      </c>
      <c r="I337" s="69">
        <f t="shared" si="147"/>
        <v>41.30749999999999</v>
      </c>
    </row>
    <row r="338" spans="1:9" ht="30" customHeight="1" x14ac:dyDescent="0.2">
      <c r="A338" s="19">
        <v>11020</v>
      </c>
      <c r="B338" s="19" t="s">
        <v>319</v>
      </c>
      <c r="C338" s="18" t="s">
        <v>320</v>
      </c>
      <c r="D338" s="20" t="s">
        <v>310</v>
      </c>
      <c r="E338" s="8" t="s">
        <v>44</v>
      </c>
      <c r="F338" s="9">
        <f t="shared" si="146"/>
        <v>70.427499999999995</v>
      </c>
      <c r="G338" s="9">
        <v>71.5</v>
      </c>
      <c r="H338" s="9">
        <f>G338</f>
        <v>71.5</v>
      </c>
      <c r="I338" s="69">
        <f t="shared" si="147"/>
        <v>73.287499999999994</v>
      </c>
    </row>
    <row r="339" spans="1:9" ht="30" customHeight="1" x14ac:dyDescent="0.2">
      <c r="A339" s="19">
        <v>14520</v>
      </c>
      <c r="B339" s="19" t="s">
        <v>315</v>
      </c>
      <c r="C339" s="18" t="s">
        <v>316</v>
      </c>
      <c r="D339" s="20" t="s">
        <v>310</v>
      </c>
      <c r="E339" s="8" t="s">
        <v>71</v>
      </c>
      <c r="F339" s="9">
        <f t="shared" si="146"/>
        <v>48.363500000000002</v>
      </c>
      <c r="G339" s="9">
        <v>49.1</v>
      </c>
      <c r="H339" s="9">
        <f>G339</f>
        <v>49.1</v>
      </c>
      <c r="I339" s="69">
        <f t="shared" si="147"/>
        <v>50.327500000000001</v>
      </c>
    </row>
    <row r="340" spans="1:9" ht="18.75" customHeight="1" x14ac:dyDescent="0.2">
      <c r="A340" s="25"/>
      <c r="B340" s="25"/>
      <c r="C340" s="26"/>
      <c r="D340" s="27"/>
      <c r="F340" s="3"/>
      <c r="G340" s="3"/>
      <c r="H340" s="3"/>
      <c r="I340" s="3"/>
    </row>
    <row r="341" spans="1:9" ht="30" customHeight="1" x14ac:dyDescent="0.2">
      <c r="A341" s="19">
        <v>14120</v>
      </c>
      <c r="B341" s="19" t="s">
        <v>321</v>
      </c>
      <c r="C341" s="18" t="s">
        <v>138</v>
      </c>
      <c r="D341" s="20" t="s">
        <v>310</v>
      </c>
      <c r="E341" s="8" t="s">
        <v>53</v>
      </c>
      <c r="F341" s="9">
        <f t="shared" ref="F341:F342" si="148">(H341-(H341*0.015))</f>
        <v>9.2590000000000003</v>
      </c>
      <c r="G341" s="9">
        <v>9.4</v>
      </c>
      <c r="H341" s="9">
        <f>G341</f>
        <v>9.4</v>
      </c>
      <c r="I341" s="69">
        <f t="shared" ref="I341:I342" si="149">H341*1.025</f>
        <v>9.6349999999999998</v>
      </c>
    </row>
    <row r="342" spans="1:9" ht="30" customHeight="1" x14ac:dyDescent="0.2">
      <c r="A342" s="19">
        <v>14121</v>
      </c>
      <c r="B342" s="19" t="s">
        <v>322</v>
      </c>
      <c r="C342" s="18" t="s">
        <v>323</v>
      </c>
      <c r="D342" s="20" t="s">
        <v>310</v>
      </c>
      <c r="E342" s="8" t="s">
        <v>53</v>
      </c>
      <c r="F342" s="9">
        <f t="shared" si="148"/>
        <v>10.539499999999999</v>
      </c>
      <c r="G342" s="9">
        <v>10.7</v>
      </c>
      <c r="H342" s="9">
        <f>G342</f>
        <v>10.7</v>
      </c>
      <c r="I342" s="69">
        <f t="shared" si="149"/>
        <v>10.967499999999998</v>
      </c>
    </row>
    <row r="343" spans="1:9" ht="18" customHeight="1" x14ac:dyDescent="0.2">
      <c r="A343" s="25"/>
      <c r="B343" s="25"/>
      <c r="C343" s="26"/>
      <c r="D343" s="27"/>
      <c r="F343" s="132"/>
      <c r="G343" s="132"/>
      <c r="H343" s="132"/>
      <c r="I343" s="132"/>
    </row>
    <row r="344" spans="1:9" ht="30.75" customHeight="1" x14ac:dyDescent="0.2">
      <c r="A344" s="108" t="s">
        <v>834</v>
      </c>
      <c r="B344" s="19" t="s">
        <v>837</v>
      </c>
      <c r="C344" s="18" t="s">
        <v>835</v>
      </c>
      <c r="D344" s="20" t="s">
        <v>836</v>
      </c>
      <c r="E344" s="8" t="s">
        <v>53</v>
      </c>
      <c r="F344" s="9">
        <f t="shared" ref="F344:F345" si="150">(H344-(H344*0.015))</f>
        <v>201.72800000000001</v>
      </c>
      <c r="G344" s="9">
        <v>204.8</v>
      </c>
      <c r="H344" s="9">
        <f t="shared" ref="H344:H345" si="151">G344</f>
        <v>204.8</v>
      </c>
      <c r="I344" s="69">
        <f t="shared" ref="I344:I345" si="152">H344*1.025</f>
        <v>209.92</v>
      </c>
    </row>
    <row r="345" spans="1:9" ht="32.25" customHeight="1" x14ac:dyDescent="0.2">
      <c r="A345" s="109"/>
      <c r="B345" s="19" t="s">
        <v>838</v>
      </c>
      <c r="C345" s="18" t="s">
        <v>95</v>
      </c>
      <c r="D345" s="20" t="s">
        <v>836</v>
      </c>
      <c r="E345" s="8" t="s">
        <v>53</v>
      </c>
      <c r="F345" s="9">
        <f t="shared" si="150"/>
        <v>217.488</v>
      </c>
      <c r="G345" s="9">
        <v>220.8</v>
      </c>
      <c r="H345" s="9">
        <f t="shared" si="151"/>
        <v>220.8</v>
      </c>
      <c r="I345" s="69">
        <f t="shared" si="152"/>
        <v>226.32</v>
      </c>
    </row>
    <row r="346" spans="1:9" ht="15.75" customHeight="1" x14ac:dyDescent="0.2">
      <c r="A346" s="25"/>
      <c r="B346" s="25"/>
      <c r="C346" s="26"/>
      <c r="D346" s="27"/>
      <c r="F346" s="10"/>
      <c r="G346" s="10"/>
      <c r="H346" s="10"/>
      <c r="I346" s="10"/>
    </row>
    <row r="347" spans="1:9" ht="31.5" customHeight="1" x14ac:dyDescent="0.2">
      <c r="A347" s="108" t="s">
        <v>834</v>
      </c>
      <c r="B347" s="19" t="s">
        <v>839</v>
      </c>
      <c r="C347" s="18" t="s">
        <v>11</v>
      </c>
      <c r="D347" s="20" t="s">
        <v>840</v>
      </c>
      <c r="E347" s="8" t="s">
        <v>53</v>
      </c>
      <c r="F347" s="9">
        <f t="shared" ref="F347:F348" si="153">(H347-(H347*0.015))</f>
        <v>201.53100000000001</v>
      </c>
      <c r="G347" s="9">
        <v>204.6</v>
      </c>
      <c r="H347" s="9">
        <f t="shared" ref="H347:H348" si="154">G347</f>
        <v>204.6</v>
      </c>
      <c r="I347" s="69">
        <f t="shared" ref="I347:I348" si="155">H347*1.025</f>
        <v>209.71499999999997</v>
      </c>
    </row>
    <row r="348" spans="1:9" ht="33" customHeight="1" x14ac:dyDescent="0.2">
      <c r="A348" s="109"/>
      <c r="B348" s="19" t="s">
        <v>294</v>
      </c>
      <c r="C348" s="18" t="s">
        <v>174</v>
      </c>
      <c r="D348" s="20" t="s">
        <v>840</v>
      </c>
      <c r="E348" s="8" t="s">
        <v>53</v>
      </c>
      <c r="F348" s="9">
        <f t="shared" si="153"/>
        <v>279.2475</v>
      </c>
      <c r="G348" s="9">
        <v>283.5</v>
      </c>
      <c r="H348" s="9">
        <f t="shared" si="154"/>
        <v>283.5</v>
      </c>
      <c r="I348" s="69">
        <f t="shared" si="155"/>
        <v>290.58749999999998</v>
      </c>
    </row>
    <row r="349" spans="1:9" ht="15.75" customHeight="1" x14ac:dyDescent="0.2">
      <c r="A349" s="25"/>
      <c r="B349" s="25"/>
      <c r="C349" s="26"/>
      <c r="D349" s="27"/>
      <c r="F349" s="10"/>
      <c r="G349" s="10"/>
      <c r="H349" s="10"/>
      <c r="I349" s="10"/>
    </row>
    <row r="350" spans="1:9" ht="30" customHeight="1" x14ac:dyDescent="0.2">
      <c r="A350" s="19">
        <v>11702</v>
      </c>
      <c r="B350" s="19" t="s">
        <v>296</v>
      </c>
      <c r="C350" s="18" t="s">
        <v>9</v>
      </c>
      <c r="D350" s="20" t="s">
        <v>324</v>
      </c>
      <c r="E350" s="8" t="s">
        <v>53</v>
      </c>
      <c r="F350" s="9">
        <f t="shared" ref="F350:F357" si="156">(H350-(H350*0.015))</f>
        <v>145.8785</v>
      </c>
      <c r="G350" s="9">
        <v>148.1</v>
      </c>
      <c r="H350" s="9">
        <f t="shared" ref="H350:H357" si="157">G350</f>
        <v>148.1</v>
      </c>
      <c r="I350" s="69">
        <f t="shared" ref="I350:I357" si="158">H350*1.025</f>
        <v>151.80249999999998</v>
      </c>
    </row>
    <row r="351" spans="1:9" ht="30" customHeight="1" x14ac:dyDescent="0.2">
      <c r="A351" s="19">
        <v>11701</v>
      </c>
      <c r="B351" s="19" t="s">
        <v>294</v>
      </c>
      <c r="C351" s="18" t="s">
        <v>295</v>
      </c>
      <c r="D351" s="20" t="s">
        <v>324</v>
      </c>
      <c r="E351" s="8" t="s">
        <v>53</v>
      </c>
      <c r="F351" s="9">
        <f t="shared" si="156"/>
        <v>106.97099999999999</v>
      </c>
      <c r="G351" s="9">
        <v>108.6</v>
      </c>
      <c r="H351" s="9">
        <f t="shared" si="157"/>
        <v>108.6</v>
      </c>
      <c r="I351" s="69">
        <f t="shared" si="158"/>
        <v>111.31499999999998</v>
      </c>
    </row>
    <row r="352" spans="1:9" ht="30" customHeight="1" x14ac:dyDescent="0.2">
      <c r="A352" s="19">
        <v>11703</v>
      </c>
      <c r="B352" s="19" t="s">
        <v>297</v>
      </c>
      <c r="C352" s="18" t="s">
        <v>298</v>
      </c>
      <c r="D352" s="20" t="s">
        <v>324</v>
      </c>
      <c r="E352" s="8" t="s">
        <v>53</v>
      </c>
      <c r="F352" s="9">
        <f t="shared" si="156"/>
        <v>136.22550000000001</v>
      </c>
      <c r="G352" s="9">
        <v>138.30000000000001</v>
      </c>
      <c r="H352" s="9">
        <f t="shared" si="157"/>
        <v>138.30000000000001</v>
      </c>
      <c r="I352" s="69">
        <f t="shared" si="158"/>
        <v>141.75749999999999</v>
      </c>
    </row>
    <row r="353" spans="1:9" ht="30" customHeight="1" x14ac:dyDescent="0.2">
      <c r="A353" s="19">
        <v>11704</v>
      </c>
      <c r="B353" s="19" t="s">
        <v>299</v>
      </c>
      <c r="C353" s="18" t="s">
        <v>174</v>
      </c>
      <c r="D353" s="20" t="s">
        <v>324</v>
      </c>
      <c r="E353" s="8" t="s">
        <v>53</v>
      </c>
      <c r="F353" s="9">
        <f t="shared" si="156"/>
        <v>143.7115</v>
      </c>
      <c r="G353" s="9">
        <v>145.9</v>
      </c>
      <c r="H353" s="9">
        <f t="shared" si="157"/>
        <v>145.9</v>
      </c>
      <c r="I353" s="69">
        <f t="shared" si="158"/>
        <v>149.54749999999999</v>
      </c>
    </row>
    <row r="354" spans="1:9" ht="30" customHeight="1" x14ac:dyDescent="0.2">
      <c r="A354" s="19">
        <v>14220</v>
      </c>
      <c r="B354" s="19" t="s">
        <v>306</v>
      </c>
      <c r="C354" s="18" t="s">
        <v>307</v>
      </c>
      <c r="D354" s="20" t="s">
        <v>324</v>
      </c>
      <c r="E354" s="8" t="s">
        <v>53</v>
      </c>
      <c r="F354" s="9">
        <f t="shared" si="156"/>
        <v>106.38</v>
      </c>
      <c r="G354" s="9">
        <v>108</v>
      </c>
      <c r="H354" s="9">
        <f t="shared" si="157"/>
        <v>108</v>
      </c>
      <c r="I354" s="69">
        <f t="shared" si="158"/>
        <v>110.69999999999999</v>
      </c>
    </row>
    <row r="355" spans="1:9" ht="30" customHeight="1" x14ac:dyDescent="0.2">
      <c r="A355" s="19">
        <v>11705</v>
      </c>
      <c r="B355" s="19" t="s">
        <v>300</v>
      </c>
      <c r="C355" s="18" t="s">
        <v>301</v>
      </c>
      <c r="D355" s="20" t="s">
        <v>324</v>
      </c>
      <c r="E355" s="8" t="s">
        <v>53</v>
      </c>
      <c r="F355" s="9">
        <f t="shared" si="156"/>
        <v>204.88</v>
      </c>
      <c r="G355" s="9">
        <v>208</v>
      </c>
      <c r="H355" s="9">
        <f t="shared" si="157"/>
        <v>208</v>
      </c>
      <c r="I355" s="69">
        <f t="shared" si="158"/>
        <v>213.2</v>
      </c>
    </row>
    <row r="356" spans="1:9" ht="30" customHeight="1" x14ac:dyDescent="0.2">
      <c r="A356" s="19">
        <v>11706</v>
      </c>
      <c r="B356" s="19" t="s">
        <v>302</v>
      </c>
      <c r="C356" s="18" t="s">
        <v>303</v>
      </c>
      <c r="D356" s="20" t="s">
        <v>324</v>
      </c>
      <c r="E356" s="8" t="s">
        <v>53</v>
      </c>
      <c r="F356" s="9">
        <f t="shared" si="156"/>
        <v>231.672</v>
      </c>
      <c r="G356" s="9">
        <v>235.2</v>
      </c>
      <c r="H356" s="9">
        <f t="shared" si="157"/>
        <v>235.2</v>
      </c>
      <c r="I356" s="69">
        <f t="shared" si="158"/>
        <v>241.07999999999996</v>
      </c>
    </row>
    <row r="357" spans="1:9" ht="30" customHeight="1" x14ac:dyDescent="0.2">
      <c r="A357" s="19">
        <v>14021</v>
      </c>
      <c r="B357" s="19" t="s">
        <v>304</v>
      </c>
      <c r="C357" s="18" t="s">
        <v>308</v>
      </c>
      <c r="D357" s="20" t="s">
        <v>324</v>
      </c>
      <c r="E357" s="8" t="s">
        <v>305</v>
      </c>
      <c r="F357" s="9">
        <f t="shared" si="156"/>
        <v>14.775</v>
      </c>
      <c r="G357" s="9">
        <v>15</v>
      </c>
      <c r="H357" s="9">
        <f t="shared" si="157"/>
        <v>15</v>
      </c>
      <c r="I357" s="69">
        <f t="shared" si="158"/>
        <v>15.374999999999998</v>
      </c>
    </row>
    <row r="358" spans="1:9" ht="18.75" customHeight="1" x14ac:dyDescent="0.2">
      <c r="A358" s="25"/>
      <c r="B358" s="25"/>
      <c r="C358" s="26"/>
      <c r="D358" s="27"/>
    </row>
    <row r="359" spans="1:9" ht="30" customHeight="1" x14ac:dyDescent="0.2">
      <c r="A359" s="19">
        <v>10427</v>
      </c>
      <c r="B359" s="7" t="s">
        <v>819</v>
      </c>
      <c r="C359" s="18" t="s">
        <v>16</v>
      </c>
      <c r="D359" s="12" t="s">
        <v>326</v>
      </c>
      <c r="E359" s="8" t="s">
        <v>327</v>
      </c>
      <c r="F359" s="9">
        <f t="shared" ref="F359:F361" si="159">(H359-(H359*0.015))</f>
        <v>64.025000000000006</v>
      </c>
      <c r="G359" s="9">
        <v>65</v>
      </c>
      <c r="H359" s="9">
        <f>G359</f>
        <v>65</v>
      </c>
      <c r="I359" s="69">
        <f t="shared" ref="I359:I361" si="160">H359*1.025</f>
        <v>66.625</v>
      </c>
    </row>
    <row r="360" spans="1:9" ht="30" customHeight="1" x14ac:dyDescent="0.2">
      <c r="A360" s="19">
        <v>10327</v>
      </c>
      <c r="B360" s="7" t="s">
        <v>820</v>
      </c>
      <c r="C360" s="18" t="s">
        <v>20</v>
      </c>
      <c r="D360" s="12" t="s">
        <v>326</v>
      </c>
      <c r="E360" s="8" t="s">
        <v>327</v>
      </c>
      <c r="F360" s="9">
        <f t="shared" si="159"/>
        <v>73.875</v>
      </c>
      <c r="G360" s="9">
        <v>75</v>
      </c>
      <c r="H360" s="9">
        <f>G360</f>
        <v>75</v>
      </c>
      <c r="I360" s="69">
        <f t="shared" si="160"/>
        <v>76.875</v>
      </c>
    </row>
    <row r="361" spans="1:9" ht="30" customHeight="1" x14ac:dyDescent="0.2">
      <c r="A361" s="19">
        <v>10527</v>
      </c>
      <c r="B361" s="7" t="s">
        <v>821</v>
      </c>
      <c r="C361" s="18" t="s">
        <v>22</v>
      </c>
      <c r="D361" s="12" t="s">
        <v>326</v>
      </c>
      <c r="E361" s="8" t="s">
        <v>327</v>
      </c>
      <c r="F361" s="9">
        <f t="shared" si="159"/>
        <v>54.174999999999997</v>
      </c>
      <c r="G361" s="9">
        <v>55</v>
      </c>
      <c r="H361" s="9">
        <f>G361</f>
        <v>55</v>
      </c>
      <c r="I361" s="69">
        <f t="shared" si="160"/>
        <v>56.374999999999993</v>
      </c>
    </row>
    <row r="362" spans="1:9" ht="30" customHeight="1" x14ac:dyDescent="0.2">
      <c r="A362" s="25"/>
      <c r="B362" s="25"/>
      <c r="C362" s="26"/>
      <c r="D362" s="92"/>
      <c r="F362" s="3"/>
      <c r="G362" s="3"/>
      <c r="H362" s="3"/>
      <c r="I362" s="3"/>
    </row>
    <row r="363" spans="1:9" ht="30" customHeight="1" x14ac:dyDescent="0.2">
      <c r="A363" s="19" t="s">
        <v>127</v>
      </c>
      <c r="B363" s="19" t="s">
        <v>325</v>
      </c>
      <c r="C363" s="18" t="s">
        <v>16</v>
      </c>
      <c r="D363" s="12" t="s">
        <v>326</v>
      </c>
      <c r="E363" s="8" t="s">
        <v>44</v>
      </c>
      <c r="F363" s="9">
        <f t="shared" ref="F363:F365" si="161">(H363-(H363*0.015))</f>
        <v>78.405999999999992</v>
      </c>
      <c r="G363" s="9">
        <v>79.599999999999994</v>
      </c>
      <c r="H363" s="9">
        <f>G363</f>
        <v>79.599999999999994</v>
      </c>
      <c r="I363" s="69">
        <f t="shared" ref="I363:I365" si="162">H363*1.025</f>
        <v>81.589999999999989</v>
      </c>
    </row>
    <row r="364" spans="1:9" ht="30" customHeight="1" x14ac:dyDescent="0.2">
      <c r="A364" s="19" t="s">
        <v>127</v>
      </c>
      <c r="B364" s="19" t="s">
        <v>328</v>
      </c>
      <c r="C364" s="18" t="s">
        <v>20</v>
      </c>
      <c r="D364" s="12" t="s">
        <v>326</v>
      </c>
      <c r="E364" s="8" t="s">
        <v>44</v>
      </c>
      <c r="F364" s="9">
        <f t="shared" si="161"/>
        <v>87.763499999999993</v>
      </c>
      <c r="G364" s="9">
        <v>89.1</v>
      </c>
      <c r="H364" s="9">
        <f>G364</f>
        <v>89.1</v>
      </c>
      <c r="I364" s="69">
        <f t="shared" si="162"/>
        <v>91.327499999999986</v>
      </c>
    </row>
    <row r="365" spans="1:9" ht="30" customHeight="1" x14ac:dyDescent="0.2">
      <c r="A365" s="19" t="s">
        <v>127</v>
      </c>
      <c r="B365" s="19" t="s">
        <v>329</v>
      </c>
      <c r="C365" s="18" t="s">
        <v>22</v>
      </c>
      <c r="D365" s="12" t="s">
        <v>326</v>
      </c>
      <c r="E365" s="8" t="s">
        <v>44</v>
      </c>
      <c r="F365" s="9">
        <f t="shared" si="161"/>
        <v>69.147000000000006</v>
      </c>
      <c r="G365" s="9">
        <v>70.2</v>
      </c>
      <c r="H365" s="9">
        <f>G365</f>
        <v>70.2</v>
      </c>
      <c r="I365" s="69">
        <f t="shared" si="162"/>
        <v>71.954999999999998</v>
      </c>
    </row>
    <row r="366" spans="1:9" ht="21" customHeight="1" thickBot="1" x14ac:dyDescent="0.25">
      <c r="A366" s="25"/>
      <c r="B366" s="25"/>
      <c r="C366" s="26"/>
      <c r="D366" s="92"/>
      <c r="F366" s="3"/>
      <c r="G366" s="3"/>
      <c r="H366" s="3"/>
      <c r="I366" s="3"/>
    </row>
    <row r="367" spans="1:9" ht="30" customHeight="1" thickBot="1" x14ac:dyDescent="0.25">
      <c r="A367" s="111" t="s">
        <v>637</v>
      </c>
      <c r="B367" s="111"/>
      <c r="C367" s="111"/>
      <c r="D367" s="111"/>
      <c r="E367" s="111"/>
      <c r="F367" s="112" t="s">
        <v>0</v>
      </c>
      <c r="G367" s="124" t="s">
        <v>1</v>
      </c>
      <c r="H367" s="114" t="s">
        <v>2</v>
      </c>
      <c r="I367" s="114"/>
    </row>
    <row r="368" spans="1:9" ht="30" customHeight="1" thickBot="1" x14ac:dyDescent="0.25">
      <c r="A368" s="111"/>
      <c r="B368" s="111"/>
      <c r="C368" s="111"/>
      <c r="D368" s="111"/>
      <c r="E368" s="111"/>
      <c r="F368" s="112"/>
      <c r="G368" s="125"/>
      <c r="H368" s="17" t="s">
        <v>3</v>
      </c>
      <c r="I368" s="17" t="s">
        <v>4</v>
      </c>
    </row>
    <row r="369" spans="1:9" ht="22.5" customHeight="1" x14ac:dyDescent="0.2"/>
    <row r="370" spans="1:9" ht="30" customHeight="1" x14ac:dyDescent="0.2">
      <c r="A370" s="19">
        <v>25112</v>
      </c>
      <c r="B370" s="7" t="s">
        <v>330</v>
      </c>
      <c r="C370" s="28" t="s">
        <v>392</v>
      </c>
      <c r="D370" s="20" t="s">
        <v>331</v>
      </c>
      <c r="E370" s="11" t="s">
        <v>332</v>
      </c>
      <c r="F370" s="9">
        <f t="shared" ref="F370:F376" si="163">(H370-(H370*0.015))</f>
        <v>62.055</v>
      </c>
      <c r="G370" s="9">
        <v>63</v>
      </c>
      <c r="H370" s="9">
        <f t="shared" ref="H370:H380" si="164">G370</f>
        <v>63</v>
      </c>
      <c r="I370" s="69">
        <f t="shared" ref="I370:I376" si="165">H370*1.025</f>
        <v>64.574999999999989</v>
      </c>
    </row>
    <row r="371" spans="1:9" ht="30" customHeight="1" x14ac:dyDescent="0.2">
      <c r="A371" s="19">
        <v>25113</v>
      </c>
      <c r="B371" s="7" t="s">
        <v>333</v>
      </c>
      <c r="C371" s="18" t="s">
        <v>393</v>
      </c>
      <c r="D371" s="20" t="s">
        <v>334</v>
      </c>
      <c r="E371" s="11" t="s">
        <v>335</v>
      </c>
      <c r="F371" s="9">
        <f t="shared" si="163"/>
        <v>62.646000000000001</v>
      </c>
      <c r="G371" s="9">
        <v>63.6</v>
      </c>
      <c r="H371" s="9">
        <f t="shared" si="164"/>
        <v>63.6</v>
      </c>
      <c r="I371" s="69">
        <f t="shared" si="165"/>
        <v>65.19</v>
      </c>
    </row>
    <row r="372" spans="1:9" ht="30" customHeight="1" x14ac:dyDescent="0.2">
      <c r="A372" s="19">
        <v>25114</v>
      </c>
      <c r="B372" s="7" t="s">
        <v>336</v>
      </c>
      <c r="C372" s="18" t="s">
        <v>394</v>
      </c>
      <c r="D372" s="20" t="s">
        <v>337</v>
      </c>
      <c r="E372" s="11" t="s">
        <v>335</v>
      </c>
      <c r="F372" s="9">
        <f t="shared" si="163"/>
        <v>61.857999999999997</v>
      </c>
      <c r="G372" s="9">
        <v>62.8</v>
      </c>
      <c r="H372" s="9">
        <f t="shared" si="164"/>
        <v>62.8</v>
      </c>
      <c r="I372" s="69">
        <f t="shared" si="165"/>
        <v>64.36999999999999</v>
      </c>
    </row>
    <row r="373" spans="1:9" ht="30" customHeight="1" x14ac:dyDescent="0.2">
      <c r="A373" s="19">
        <v>25115</v>
      </c>
      <c r="B373" s="7" t="s">
        <v>338</v>
      </c>
      <c r="C373" s="18" t="s">
        <v>395</v>
      </c>
      <c r="D373" s="20" t="s">
        <v>339</v>
      </c>
      <c r="E373" s="11" t="s">
        <v>340</v>
      </c>
      <c r="F373" s="9">
        <f t="shared" si="163"/>
        <v>66.487499999999997</v>
      </c>
      <c r="G373" s="9">
        <v>67.5</v>
      </c>
      <c r="H373" s="9">
        <f t="shared" si="164"/>
        <v>67.5</v>
      </c>
      <c r="I373" s="69">
        <f t="shared" si="165"/>
        <v>69.1875</v>
      </c>
    </row>
    <row r="374" spans="1:9" ht="30" customHeight="1" x14ac:dyDescent="0.2">
      <c r="A374" s="19">
        <v>25122</v>
      </c>
      <c r="B374" s="7" t="s">
        <v>343</v>
      </c>
      <c r="C374" s="18" t="s">
        <v>397</v>
      </c>
      <c r="D374" s="20" t="s">
        <v>344</v>
      </c>
      <c r="E374" s="11" t="s">
        <v>335</v>
      </c>
      <c r="F374" s="9">
        <f>(H374-(H374*0.015))</f>
        <v>91.3095</v>
      </c>
      <c r="G374" s="9">
        <v>92.7</v>
      </c>
      <c r="H374" s="9">
        <f>G374</f>
        <v>92.7</v>
      </c>
      <c r="I374" s="69">
        <f>H374*1.025</f>
        <v>95.017499999999998</v>
      </c>
    </row>
    <row r="375" spans="1:9" ht="30" customHeight="1" x14ac:dyDescent="0.2">
      <c r="A375" s="19">
        <v>25116</v>
      </c>
      <c r="B375" s="7" t="s">
        <v>341</v>
      </c>
      <c r="C375" s="18" t="s">
        <v>396</v>
      </c>
      <c r="D375" s="20" t="s">
        <v>342</v>
      </c>
      <c r="E375" s="11" t="s">
        <v>340</v>
      </c>
      <c r="F375" s="9">
        <f t="shared" ref="F375" si="166">(H375-(H375*0.015))</f>
        <v>69.04849999999999</v>
      </c>
      <c r="G375" s="9">
        <v>70.099999999999994</v>
      </c>
      <c r="H375" s="9">
        <f t="shared" ref="H375" si="167">G375</f>
        <v>70.099999999999994</v>
      </c>
      <c r="I375" s="69">
        <f t="shared" ref="I375" si="168">H375*1.025</f>
        <v>71.852499999999992</v>
      </c>
    </row>
    <row r="376" spans="1:9" ht="30" customHeight="1" x14ac:dyDescent="0.2">
      <c r="A376" s="104" t="s">
        <v>345</v>
      </c>
      <c r="B376" s="104"/>
      <c r="C376" s="18" t="s">
        <v>398</v>
      </c>
      <c r="D376" s="20" t="s">
        <v>346</v>
      </c>
      <c r="E376" s="11" t="s">
        <v>340</v>
      </c>
      <c r="F376" s="9">
        <f t="shared" si="163"/>
        <v>96.628499999999988</v>
      </c>
      <c r="G376" s="9">
        <v>98.1</v>
      </c>
      <c r="H376" s="9">
        <f t="shared" si="164"/>
        <v>98.1</v>
      </c>
      <c r="I376" s="69">
        <f t="shared" si="165"/>
        <v>100.55249999999998</v>
      </c>
    </row>
    <row r="377" spans="1:9" ht="23.25" customHeight="1" x14ac:dyDescent="0.2">
      <c r="A377" s="25"/>
      <c r="B377" s="25"/>
      <c r="C377" s="26"/>
      <c r="D377" s="27"/>
      <c r="E377" s="4"/>
      <c r="H377" s="3"/>
    </row>
    <row r="378" spans="1:9" ht="30" customHeight="1" x14ac:dyDescent="0.2">
      <c r="A378" s="93" t="s">
        <v>347</v>
      </c>
      <c r="B378" s="94"/>
      <c r="C378" s="83" t="s">
        <v>399</v>
      </c>
      <c r="D378" s="52" t="s">
        <v>348</v>
      </c>
      <c r="E378" s="59" t="s">
        <v>349</v>
      </c>
      <c r="F378" s="54">
        <f t="shared" ref="F378:F400" si="169">(H378-(H378*0.015))</f>
        <v>132.18699999999998</v>
      </c>
      <c r="G378" s="9">
        <v>134.19999999999999</v>
      </c>
      <c r="H378" s="54">
        <f t="shared" si="164"/>
        <v>134.19999999999999</v>
      </c>
      <c r="I378" s="70">
        <f t="shared" ref="I378:I380" si="170">H378*1.025</f>
        <v>137.55499999999998</v>
      </c>
    </row>
    <row r="379" spans="1:9" ht="30" customHeight="1" x14ac:dyDescent="0.2">
      <c r="A379" s="93" t="s">
        <v>350</v>
      </c>
      <c r="B379" s="94"/>
      <c r="C379" s="83" t="s">
        <v>400</v>
      </c>
      <c r="D379" s="52" t="s">
        <v>351</v>
      </c>
      <c r="E379" s="59" t="s">
        <v>349</v>
      </c>
      <c r="F379" s="54">
        <f t="shared" si="169"/>
        <v>139.08199999999999</v>
      </c>
      <c r="G379" s="9">
        <v>141.19999999999999</v>
      </c>
      <c r="H379" s="54">
        <f t="shared" si="164"/>
        <v>141.19999999999999</v>
      </c>
      <c r="I379" s="70">
        <f t="shared" si="170"/>
        <v>144.72999999999999</v>
      </c>
    </row>
    <row r="380" spans="1:9" ht="30" customHeight="1" x14ac:dyDescent="0.2">
      <c r="A380" s="93" t="s">
        <v>352</v>
      </c>
      <c r="B380" s="94"/>
      <c r="C380" s="83" t="s">
        <v>401</v>
      </c>
      <c r="D380" s="52" t="s">
        <v>353</v>
      </c>
      <c r="E380" s="59" t="s">
        <v>349</v>
      </c>
      <c r="F380" s="54">
        <f t="shared" si="169"/>
        <v>130.51249999999999</v>
      </c>
      <c r="G380" s="9">
        <v>132.5</v>
      </c>
      <c r="H380" s="54">
        <f t="shared" si="164"/>
        <v>132.5</v>
      </c>
      <c r="I380" s="70">
        <f t="shared" si="170"/>
        <v>135.8125</v>
      </c>
    </row>
    <row r="381" spans="1:9" ht="18" customHeight="1" x14ac:dyDescent="0.2">
      <c r="A381" s="25"/>
      <c r="C381" s="26"/>
      <c r="D381" s="27"/>
      <c r="E381" s="4"/>
      <c r="F381" s="3"/>
      <c r="G381" s="3"/>
      <c r="H381" s="3"/>
    </row>
    <row r="382" spans="1:9" ht="30" customHeight="1" x14ac:dyDescent="0.2">
      <c r="A382" s="19">
        <v>25141</v>
      </c>
      <c r="B382" s="7" t="s">
        <v>354</v>
      </c>
      <c r="C382" s="18" t="s">
        <v>355</v>
      </c>
      <c r="D382" s="20" t="s">
        <v>356</v>
      </c>
      <c r="E382" s="11" t="s">
        <v>404</v>
      </c>
      <c r="F382" s="54">
        <f t="shared" si="169"/>
        <v>89.438000000000002</v>
      </c>
      <c r="G382" s="9">
        <v>90.8</v>
      </c>
      <c r="H382" s="9">
        <f>G382</f>
        <v>90.8</v>
      </c>
      <c r="I382" s="69">
        <f t="shared" ref="I382:I384" si="171">H382*1.025</f>
        <v>93.07</v>
      </c>
    </row>
    <row r="383" spans="1:9" ht="30" customHeight="1" x14ac:dyDescent="0.2">
      <c r="A383" s="19">
        <v>25142</v>
      </c>
      <c r="B383" s="7" t="s">
        <v>357</v>
      </c>
      <c r="C383" s="18" t="s">
        <v>358</v>
      </c>
      <c r="D383" s="20" t="s">
        <v>359</v>
      </c>
      <c r="E383" s="11" t="s">
        <v>405</v>
      </c>
      <c r="F383" s="54">
        <f t="shared" si="169"/>
        <v>91.703499999999991</v>
      </c>
      <c r="G383" s="9">
        <v>93.1</v>
      </c>
      <c r="H383" s="9">
        <f>G383</f>
        <v>93.1</v>
      </c>
      <c r="I383" s="69">
        <f t="shared" si="171"/>
        <v>95.427499999999981</v>
      </c>
    </row>
    <row r="384" spans="1:9" ht="30" customHeight="1" x14ac:dyDescent="0.2">
      <c r="A384" s="19">
        <v>25143</v>
      </c>
      <c r="B384" s="7" t="s">
        <v>360</v>
      </c>
      <c r="C384" s="18" t="s">
        <v>361</v>
      </c>
      <c r="D384" s="20" t="s">
        <v>362</v>
      </c>
      <c r="E384" s="11" t="s">
        <v>405</v>
      </c>
      <c r="F384" s="54">
        <f t="shared" si="169"/>
        <v>105.00099999999999</v>
      </c>
      <c r="G384" s="9">
        <v>106.6</v>
      </c>
      <c r="H384" s="9">
        <f>G384</f>
        <v>106.6</v>
      </c>
      <c r="I384" s="69">
        <f t="shared" si="171"/>
        <v>109.26499999999999</v>
      </c>
    </row>
    <row r="385" spans="1:9" ht="19.5" customHeight="1" x14ac:dyDescent="0.2">
      <c r="A385" s="25"/>
      <c r="C385" s="26"/>
      <c r="D385" s="27"/>
      <c r="E385" s="4"/>
      <c r="F385" s="3"/>
      <c r="G385" s="3"/>
      <c r="H385" s="3"/>
      <c r="I385" s="3"/>
    </row>
    <row r="386" spans="1:9" ht="30" customHeight="1" x14ac:dyDescent="0.2">
      <c r="A386" s="19">
        <v>25131</v>
      </c>
      <c r="B386" s="7" t="s">
        <v>363</v>
      </c>
      <c r="C386" s="28" t="s">
        <v>402</v>
      </c>
      <c r="D386" s="20" t="s">
        <v>364</v>
      </c>
      <c r="E386" s="11" t="s">
        <v>365</v>
      </c>
      <c r="F386" s="9">
        <f t="shared" si="169"/>
        <v>139.96850000000001</v>
      </c>
      <c r="G386" s="9">
        <v>142.1</v>
      </c>
      <c r="H386" s="9">
        <f>G386</f>
        <v>142.1</v>
      </c>
      <c r="I386" s="69">
        <f t="shared" ref="I386:I388" si="172">H386*1.025</f>
        <v>145.65249999999997</v>
      </c>
    </row>
    <row r="387" spans="1:9" ht="30" customHeight="1" x14ac:dyDescent="0.2">
      <c r="A387" s="19">
        <v>25132</v>
      </c>
      <c r="B387" s="7" t="s">
        <v>366</v>
      </c>
      <c r="C387" s="28" t="s">
        <v>403</v>
      </c>
      <c r="D387" s="20" t="s">
        <v>367</v>
      </c>
      <c r="E387" s="11" t="s">
        <v>365</v>
      </c>
      <c r="F387" s="9">
        <f t="shared" si="169"/>
        <v>152.28100000000001</v>
      </c>
      <c r="G387" s="9">
        <v>154.6</v>
      </c>
      <c r="H387" s="9">
        <f>G387</f>
        <v>154.6</v>
      </c>
      <c r="I387" s="69">
        <f t="shared" si="172"/>
        <v>158.46499999999997</v>
      </c>
    </row>
    <row r="388" spans="1:9" x14ac:dyDescent="0.2">
      <c r="A388" s="19">
        <v>25133</v>
      </c>
      <c r="B388" s="7" t="s">
        <v>368</v>
      </c>
      <c r="C388" s="28" t="s">
        <v>369</v>
      </c>
      <c r="D388" s="20" t="s">
        <v>370</v>
      </c>
      <c r="E388" s="11" t="s">
        <v>406</v>
      </c>
      <c r="F388" s="9">
        <f t="shared" si="169"/>
        <v>145.8785</v>
      </c>
      <c r="G388" s="9">
        <v>148.1</v>
      </c>
      <c r="H388" s="9">
        <f>G388</f>
        <v>148.1</v>
      </c>
      <c r="I388" s="69">
        <f t="shared" si="172"/>
        <v>151.80249999999998</v>
      </c>
    </row>
    <row r="389" spans="1:9" ht="30" customHeight="1" x14ac:dyDescent="0.2">
      <c r="A389" s="19">
        <v>25134</v>
      </c>
      <c r="B389" s="7" t="s">
        <v>371</v>
      </c>
      <c r="C389" s="28" t="s">
        <v>372</v>
      </c>
      <c r="D389" s="20" t="s">
        <v>373</v>
      </c>
      <c r="E389" s="11" t="s">
        <v>365</v>
      </c>
      <c r="F389" s="9">
        <f t="shared" si="169"/>
        <v>164.88900000000001</v>
      </c>
      <c r="G389" s="9">
        <v>167.4</v>
      </c>
      <c r="H389" s="9">
        <f>G389</f>
        <v>167.4</v>
      </c>
      <c r="I389" s="69">
        <f>H389*1.025</f>
        <v>171.58499999999998</v>
      </c>
    </row>
    <row r="390" spans="1:9" ht="13.5" customHeight="1" x14ac:dyDescent="0.2">
      <c r="A390" s="25"/>
      <c r="C390" s="72"/>
      <c r="D390" s="27"/>
      <c r="E390" s="4"/>
      <c r="F390" s="3"/>
      <c r="G390" s="3"/>
      <c r="H390" s="3"/>
      <c r="I390" s="3"/>
    </row>
    <row r="391" spans="1:9" ht="30" customHeight="1" x14ac:dyDescent="0.2">
      <c r="A391" s="98" t="s">
        <v>651</v>
      </c>
      <c r="B391" s="53" t="s">
        <v>645</v>
      </c>
      <c r="C391" s="51" t="s">
        <v>648</v>
      </c>
      <c r="D391" s="52" t="s">
        <v>789</v>
      </c>
      <c r="E391" s="59" t="s">
        <v>652</v>
      </c>
      <c r="F391" s="54">
        <f t="shared" ref="F391:F393" si="173">(H391-(H391*0.015))</f>
        <v>169.91249999999999</v>
      </c>
      <c r="G391" s="9">
        <v>172.5</v>
      </c>
      <c r="H391" s="54">
        <f t="shared" ref="H391:H393" si="174">G391</f>
        <v>172.5</v>
      </c>
      <c r="I391" s="70">
        <f t="shared" ref="I391:I393" si="175">H391*1.025</f>
        <v>176.81249999999997</v>
      </c>
    </row>
    <row r="392" spans="1:9" ht="30" customHeight="1" x14ac:dyDescent="0.2">
      <c r="A392" s="98"/>
      <c r="B392" s="53" t="s">
        <v>646</v>
      </c>
      <c r="C392" s="51" t="s">
        <v>649</v>
      </c>
      <c r="D392" s="52" t="s">
        <v>790</v>
      </c>
      <c r="E392" s="59" t="s">
        <v>652</v>
      </c>
      <c r="F392" s="54">
        <f t="shared" si="173"/>
        <v>175.82249999999999</v>
      </c>
      <c r="G392" s="9">
        <v>178.5</v>
      </c>
      <c r="H392" s="54">
        <f t="shared" si="174"/>
        <v>178.5</v>
      </c>
      <c r="I392" s="70">
        <f t="shared" si="175"/>
        <v>182.96249999999998</v>
      </c>
    </row>
    <row r="393" spans="1:9" ht="30" customHeight="1" x14ac:dyDescent="0.2">
      <c r="A393" s="98"/>
      <c r="B393" s="53" t="s">
        <v>647</v>
      </c>
      <c r="C393" s="51" t="s">
        <v>650</v>
      </c>
      <c r="D393" s="52" t="s">
        <v>791</v>
      </c>
      <c r="E393" s="59" t="s">
        <v>653</v>
      </c>
      <c r="F393" s="54">
        <f t="shared" si="173"/>
        <v>169.91249999999999</v>
      </c>
      <c r="G393" s="9">
        <v>172.5</v>
      </c>
      <c r="H393" s="54">
        <f t="shared" si="174"/>
        <v>172.5</v>
      </c>
      <c r="I393" s="70">
        <f t="shared" si="175"/>
        <v>176.81249999999997</v>
      </c>
    </row>
    <row r="394" spans="1:9" ht="18" customHeight="1" x14ac:dyDescent="0.2">
      <c r="A394" s="25"/>
      <c r="C394" s="26"/>
      <c r="D394" s="27"/>
      <c r="E394" s="4"/>
      <c r="F394" s="132"/>
      <c r="G394" s="132"/>
      <c r="H394" s="132"/>
      <c r="I394" s="132"/>
    </row>
    <row r="395" spans="1:9" ht="30" customHeight="1" x14ac:dyDescent="0.2">
      <c r="A395" s="93" t="s">
        <v>374</v>
      </c>
      <c r="B395" s="94"/>
      <c r="C395" s="51" t="s">
        <v>375</v>
      </c>
      <c r="D395" s="52" t="s">
        <v>376</v>
      </c>
      <c r="E395" s="59" t="s">
        <v>349</v>
      </c>
      <c r="F395" s="54">
        <f t="shared" si="169"/>
        <v>201.137</v>
      </c>
      <c r="G395" s="9">
        <v>204.2</v>
      </c>
      <c r="H395" s="54">
        <f t="shared" ref="H395:H398" si="176">G395</f>
        <v>204.2</v>
      </c>
      <c r="I395" s="70">
        <f t="shared" ref="I395:I400" si="177">H395*1.025</f>
        <v>209.30499999999998</v>
      </c>
    </row>
    <row r="396" spans="1:9" ht="30" customHeight="1" x14ac:dyDescent="0.2">
      <c r="A396" s="93" t="s">
        <v>377</v>
      </c>
      <c r="B396" s="94"/>
      <c r="C396" s="51" t="s">
        <v>378</v>
      </c>
      <c r="D396" s="52" t="s">
        <v>379</v>
      </c>
      <c r="E396" s="59" t="s">
        <v>349</v>
      </c>
      <c r="F396" s="54">
        <f t="shared" si="169"/>
        <v>140.26400000000001</v>
      </c>
      <c r="G396" s="9">
        <v>142.4</v>
      </c>
      <c r="H396" s="54">
        <f t="shared" si="176"/>
        <v>142.4</v>
      </c>
      <c r="I396" s="70">
        <f t="shared" si="177"/>
        <v>145.95999999999998</v>
      </c>
    </row>
    <row r="397" spans="1:9" ht="30" customHeight="1" x14ac:dyDescent="0.2">
      <c r="A397" s="93" t="s">
        <v>380</v>
      </c>
      <c r="B397" s="94"/>
      <c r="C397" s="51" t="s">
        <v>381</v>
      </c>
      <c r="D397" s="52" t="s">
        <v>382</v>
      </c>
      <c r="E397" s="59" t="s">
        <v>349</v>
      </c>
      <c r="F397" s="54">
        <f t="shared" si="169"/>
        <v>135.2405</v>
      </c>
      <c r="G397" s="9">
        <v>137.30000000000001</v>
      </c>
      <c r="H397" s="54">
        <f t="shared" si="176"/>
        <v>137.30000000000001</v>
      </c>
      <c r="I397" s="70">
        <f t="shared" si="177"/>
        <v>140.73249999999999</v>
      </c>
    </row>
    <row r="398" spans="1:9" ht="30" customHeight="1" x14ac:dyDescent="0.2">
      <c r="A398" s="93" t="s">
        <v>383</v>
      </c>
      <c r="B398" s="94"/>
      <c r="C398" s="51" t="s">
        <v>384</v>
      </c>
      <c r="D398" s="52" t="s">
        <v>385</v>
      </c>
      <c r="E398" s="59" t="s">
        <v>349</v>
      </c>
      <c r="F398" s="54">
        <f t="shared" si="169"/>
        <v>135.339</v>
      </c>
      <c r="G398" s="9">
        <v>137.4</v>
      </c>
      <c r="H398" s="54">
        <f t="shared" si="176"/>
        <v>137.4</v>
      </c>
      <c r="I398" s="70">
        <f t="shared" si="177"/>
        <v>140.83499999999998</v>
      </c>
    </row>
    <row r="399" spans="1:9" ht="30" customHeight="1" x14ac:dyDescent="0.2">
      <c r="A399" s="93" t="s">
        <v>386</v>
      </c>
      <c r="B399" s="94"/>
      <c r="C399" s="51" t="s">
        <v>387</v>
      </c>
      <c r="D399" s="52" t="s">
        <v>388</v>
      </c>
      <c r="E399" s="59" t="s">
        <v>349</v>
      </c>
      <c r="F399" s="54">
        <f t="shared" si="169"/>
        <v>186.953</v>
      </c>
      <c r="G399" s="9">
        <v>189.8</v>
      </c>
      <c r="H399" s="54">
        <f>G399</f>
        <v>189.8</v>
      </c>
      <c r="I399" s="70">
        <f t="shared" si="177"/>
        <v>194.54499999999999</v>
      </c>
    </row>
    <row r="400" spans="1:9" ht="24.75" customHeight="1" x14ac:dyDescent="0.2">
      <c r="A400" s="93" t="s">
        <v>389</v>
      </c>
      <c r="B400" s="94"/>
      <c r="C400" s="51" t="s">
        <v>390</v>
      </c>
      <c r="D400" s="52" t="s">
        <v>391</v>
      </c>
      <c r="E400" s="59" t="s">
        <v>349</v>
      </c>
      <c r="F400" s="54">
        <f t="shared" si="169"/>
        <v>156.41800000000001</v>
      </c>
      <c r="G400" s="9">
        <v>158.80000000000001</v>
      </c>
      <c r="H400" s="54">
        <f t="shared" ref="H400" si="178">G400</f>
        <v>158.80000000000001</v>
      </c>
      <c r="I400" s="70">
        <f t="shared" si="177"/>
        <v>162.77000000000001</v>
      </c>
    </row>
    <row r="401" spans="1:9" ht="24.75" customHeight="1" x14ac:dyDescent="0.2">
      <c r="A401" s="91"/>
      <c r="B401" s="91"/>
      <c r="C401" s="56"/>
      <c r="D401" s="58"/>
      <c r="E401" s="73"/>
      <c r="F401" s="74"/>
      <c r="G401" s="3"/>
      <c r="H401" s="74"/>
      <c r="I401" s="74"/>
    </row>
    <row r="402" spans="1:9" ht="32.25" customHeight="1" x14ac:dyDescent="0.2">
      <c r="A402" s="93" t="s">
        <v>832</v>
      </c>
      <c r="B402" s="94"/>
      <c r="C402" s="83" t="s">
        <v>828</v>
      </c>
      <c r="D402" s="52" t="s">
        <v>830</v>
      </c>
      <c r="E402" s="59" t="s">
        <v>349</v>
      </c>
      <c r="F402" s="54">
        <f t="shared" ref="F402:F403" si="179">(H402-(H402*0.015))</f>
        <v>191.58250000000001</v>
      </c>
      <c r="G402" s="9">
        <v>194.5</v>
      </c>
      <c r="H402" s="54">
        <f>G402</f>
        <v>194.5</v>
      </c>
      <c r="I402" s="70">
        <f t="shared" ref="I402:I403" si="180">H402*1.025</f>
        <v>199.36249999999998</v>
      </c>
    </row>
    <row r="403" spans="1:9" ht="32.25" customHeight="1" x14ac:dyDescent="0.2">
      <c r="A403" s="93" t="s">
        <v>833</v>
      </c>
      <c r="B403" s="94"/>
      <c r="C403" s="83" t="s">
        <v>829</v>
      </c>
      <c r="D403" s="52" t="s">
        <v>831</v>
      </c>
      <c r="E403" s="59" t="s">
        <v>349</v>
      </c>
      <c r="F403" s="54">
        <f t="shared" si="179"/>
        <v>151.49300000000002</v>
      </c>
      <c r="G403" s="9">
        <v>153.80000000000001</v>
      </c>
      <c r="H403" s="54">
        <f t="shared" ref="H403" si="181">G403</f>
        <v>153.80000000000001</v>
      </c>
      <c r="I403" s="70">
        <f t="shared" si="180"/>
        <v>157.64500000000001</v>
      </c>
    </row>
    <row r="404" spans="1:9" ht="18" customHeight="1" thickBot="1" x14ac:dyDescent="0.25">
      <c r="A404" s="91"/>
      <c r="B404" s="91"/>
      <c r="C404" s="56"/>
      <c r="D404" s="58"/>
      <c r="E404" s="73"/>
      <c r="F404" s="74"/>
      <c r="G404" s="3"/>
      <c r="H404" s="74"/>
      <c r="I404" s="74"/>
    </row>
    <row r="405" spans="1:9" ht="30" customHeight="1" thickBot="1" x14ac:dyDescent="0.25">
      <c r="A405" s="111" t="s">
        <v>667</v>
      </c>
      <c r="B405" s="111"/>
      <c r="C405" s="111"/>
      <c r="D405" s="111"/>
      <c r="E405" s="111"/>
      <c r="F405" s="112" t="s">
        <v>0</v>
      </c>
      <c r="G405" s="113" t="s">
        <v>1</v>
      </c>
      <c r="H405" s="114" t="s">
        <v>2</v>
      </c>
      <c r="I405" s="114"/>
    </row>
    <row r="406" spans="1:9" ht="30" customHeight="1" thickBot="1" x14ac:dyDescent="0.25">
      <c r="A406" s="111"/>
      <c r="B406" s="111"/>
      <c r="C406" s="111"/>
      <c r="D406" s="111"/>
      <c r="E406" s="111"/>
      <c r="F406" s="112"/>
      <c r="G406" s="113"/>
      <c r="H406" s="17" t="s">
        <v>3</v>
      </c>
      <c r="I406" s="17" t="s">
        <v>4</v>
      </c>
    </row>
    <row r="407" spans="1:9" customFormat="1" ht="20.25" customHeight="1" x14ac:dyDescent="0.25"/>
    <row r="408" spans="1:9" customFormat="1" ht="30" customHeight="1" x14ac:dyDescent="0.25">
      <c r="A408" s="93" t="s">
        <v>654</v>
      </c>
      <c r="B408" s="94"/>
      <c r="C408" s="83" t="s">
        <v>688</v>
      </c>
      <c r="D408" s="95" t="s">
        <v>689</v>
      </c>
      <c r="E408" s="96"/>
      <c r="F408" s="75">
        <f t="shared" ref="F408:F430" si="182">(H408-(H408*0.015))</f>
        <v>0.74860000000000004</v>
      </c>
      <c r="G408" s="9">
        <f>VLOOKUP(A408,[1]Arkusz1!I$2:J$126,2,FALSE)</f>
        <v>0.76</v>
      </c>
      <c r="H408" s="76">
        <f t="shared" ref="H408:H430" si="183">G408</f>
        <v>0.76</v>
      </c>
      <c r="I408" s="77">
        <f t="shared" ref="I408:I430" si="184">H408*1.025</f>
        <v>0.77899999999999991</v>
      </c>
    </row>
    <row r="409" spans="1:9" customFormat="1" ht="30" customHeight="1" x14ac:dyDescent="0.25">
      <c r="A409" s="93" t="s">
        <v>659</v>
      </c>
      <c r="B409" s="94"/>
      <c r="C409" s="66" t="s">
        <v>688</v>
      </c>
      <c r="D409" s="95" t="s">
        <v>690</v>
      </c>
      <c r="E409" s="96"/>
      <c r="F409" s="78">
        <f t="shared" si="182"/>
        <v>1.6744999999999999</v>
      </c>
      <c r="G409" s="9">
        <f>VLOOKUP(A409,[1]Arkusz1!I$2:J$126,2,FALSE)</f>
        <v>1.7</v>
      </c>
      <c r="H409" s="54">
        <f t="shared" si="183"/>
        <v>1.7</v>
      </c>
      <c r="I409" s="79">
        <f t="shared" si="184"/>
        <v>1.7424999999999997</v>
      </c>
    </row>
    <row r="410" spans="1:9" customFormat="1" ht="30" customHeight="1" x14ac:dyDescent="0.25">
      <c r="A410" s="93" t="s">
        <v>657</v>
      </c>
      <c r="B410" s="94"/>
      <c r="C410" s="66" t="s">
        <v>688</v>
      </c>
      <c r="D410" s="95" t="s">
        <v>691</v>
      </c>
      <c r="E410" s="96"/>
      <c r="F410" s="78">
        <f t="shared" si="182"/>
        <v>1.7730000000000001</v>
      </c>
      <c r="G410" s="9">
        <f>VLOOKUP(A410,[1]Arkusz1!I$2:J$126,2,FALSE)</f>
        <v>1.8</v>
      </c>
      <c r="H410" s="54">
        <f t="shared" si="183"/>
        <v>1.8</v>
      </c>
      <c r="I410" s="79">
        <f t="shared" si="184"/>
        <v>1.845</v>
      </c>
    </row>
    <row r="411" spans="1:9" customFormat="1" ht="30" customHeight="1" x14ac:dyDescent="0.25">
      <c r="A411" s="93" t="s">
        <v>738</v>
      </c>
      <c r="B411" s="94"/>
      <c r="C411" s="66" t="s">
        <v>688</v>
      </c>
      <c r="D411" s="95" t="s">
        <v>739</v>
      </c>
      <c r="E411" s="96"/>
      <c r="F411" s="78">
        <f t="shared" si="182"/>
        <v>6.5994999999999999</v>
      </c>
      <c r="G411" s="9">
        <f>VLOOKUP(A411,[1]Arkusz1!I$2:J$126,2,FALSE)</f>
        <v>6.7</v>
      </c>
      <c r="H411" s="54">
        <f t="shared" si="183"/>
        <v>6.7</v>
      </c>
      <c r="I411" s="79">
        <f t="shared" si="184"/>
        <v>6.8674999999999997</v>
      </c>
    </row>
    <row r="412" spans="1:9" customFormat="1" ht="30" customHeight="1" x14ac:dyDescent="0.25">
      <c r="A412" s="93" t="s">
        <v>736</v>
      </c>
      <c r="B412" s="94"/>
      <c r="C412" s="66" t="s">
        <v>688</v>
      </c>
      <c r="D412" s="95" t="s">
        <v>737</v>
      </c>
      <c r="E412" s="96"/>
      <c r="F412" s="78">
        <f t="shared" ref="F412" si="185">(H412-(H412*0.015))</f>
        <v>5.516</v>
      </c>
      <c r="G412" s="9">
        <f>VLOOKUP(A412,[1]Arkusz1!I$2:J$126,2,FALSE)</f>
        <v>5.6</v>
      </c>
      <c r="H412" s="54">
        <f t="shared" ref="H412" si="186">G412</f>
        <v>5.6</v>
      </c>
      <c r="I412" s="79">
        <f t="shared" ref="I412" si="187">H412*1.025</f>
        <v>5.7399999999999993</v>
      </c>
    </row>
    <row r="413" spans="1:9" customFormat="1" ht="30" customHeight="1" x14ac:dyDescent="0.25">
      <c r="A413" s="93" t="s">
        <v>661</v>
      </c>
      <c r="B413" s="94"/>
      <c r="C413" s="66" t="s">
        <v>688</v>
      </c>
      <c r="D413" s="95" t="s">
        <v>692</v>
      </c>
      <c r="E413" s="96"/>
      <c r="F413" s="78">
        <f t="shared" si="182"/>
        <v>1.5760000000000001</v>
      </c>
      <c r="G413" s="9">
        <f>VLOOKUP(A413,[1]Arkusz1!I$2:J$126,2,FALSE)</f>
        <v>1.6</v>
      </c>
      <c r="H413" s="54">
        <f t="shared" si="183"/>
        <v>1.6</v>
      </c>
      <c r="I413" s="79">
        <f t="shared" si="184"/>
        <v>1.64</v>
      </c>
    </row>
    <row r="414" spans="1:9" customFormat="1" ht="30" customHeight="1" x14ac:dyDescent="0.25">
      <c r="A414" s="93" t="s">
        <v>734</v>
      </c>
      <c r="B414" s="94"/>
      <c r="C414" s="66" t="s">
        <v>688</v>
      </c>
      <c r="D414" s="95" t="s">
        <v>735</v>
      </c>
      <c r="E414" s="96"/>
      <c r="F414" s="78">
        <f t="shared" ref="F414" si="188">(H414-(H414*0.015))</f>
        <v>2.4624999999999999</v>
      </c>
      <c r="G414" s="9">
        <f>VLOOKUP(A414,[1]Arkusz1!I$2:J$126,2,FALSE)</f>
        <v>2.5</v>
      </c>
      <c r="H414" s="54">
        <f t="shared" ref="H414" si="189">G414</f>
        <v>2.5</v>
      </c>
      <c r="I414" s="79">
        <f t="shared" ref="I414" si="190">H414*1.025</f>
        <v>2.5625</v>
      </c>
    </row>
    <row r="415" spans="1:9" customFormat="1" ht="30" customHeight="1" x14ac:dyDescent="0.25">
      <c r="A415" s="93" t="s">
        <v>658</v>
      </c>
      <c r="B415" s="94"/>
      <c r="C415" s="83" t="s">
        <v>693</v>
      </c>
      <c r="D415" s="95" t="s">
        <v>694</v>
      </c>
      <c r="E415" s="96"/>
      <c r="F415" s="78">
        <f t="shared" si="182"/>
        <v>1.5366</v>
      </c>
      <c r="G415" s="9">
        <f>VLOOKUP(A415,[1]Arkusz1!I$2:J$126,2,FALSE)</f>
        <v>1.56</v>
      </c>
      <c r="H415" s="54">
        <f t="shared" si="183"/>
        <v>1.56</v>
      </c>
      <c r="I415" s="79">
        <f t="shared" si="184"/>
        <v>1.599</v>
      </c>
    </row>
    <row r="416" spans="1:9" customFormat="1" ht="30" customHeight="1" x14ac:dyDescent="0.25">
      <c r="A416" s="93" t="s">
        <v>660</v>
      </c>
      <c r="B416" s="94"/>
      <c r="C416" s="66" t="s">
        <v>688</v>
      </c>
      <c r="D416" s="95" t="s">
        <v>695</v>
      </c>
      <c r="E416" s="96"/>
      <c r="F416" s="80">
        <f t="shared" si="182"/>
        <v>1.4775</v>
      </c>
      <c r="G416" s="9">
        <f>VLOOKUP(A416,[1]Arkusz1!I$2:J$126,2,FALSE)</f>
        <v>1.5</v>
      </c>
      <c r="H416" s="81">
        <f t="shared" si="183"/>
        <v>1.5</v>
      </c>
      <c r="I416" s="82">
        <f t="shared" si="184"/>
        <v>1.5374999999999999</v>
      </c>
    </row>
    <row r="417" spans="1:10" customFormat="1" ht="30" customHeight="1" x14ac:dyDescent="0.25">
      <c r="A417" s="93" t="s">
        <v>655</v>
      </c>
      <c r="B417" s="94"/>
      <c r="C417" s="83" t="s">
        <v>688</v>
      </c>
      <c r="D417" s="95" t="s">
        <v>696</v>
      </c>
      <c r="E417" s="96"/>
      <c r="F417" s="80">
        <f t="shared" si="182"/>
        <v>1.4380999999999999</v>
      </c>
      <c r="G417" s="9">
        <f>VLOOKUP(A417,[1]Arkusz1!I$2:J$126,2,FALSE)</f>
        <v>1.46</v>
      </c>
      <c r="H417" s="81">
        <f t="shared" si="183"/>
        <v>1.46</v>
      </c>
      <c r="I417" s="82">
        <f t="shared" si="184"/>
        <v>1.4964999999999999</v>
      </c>
    </row>
    <row r="418" spans="1:10" customFormat="1" ht="30" customHeight="1" x14ac:dyDescent="0.25">
      <c r="A418" s="93" t="s">
        <v>663</v>
      </c>
      <c r="B418" s="94"/>
      <c r="C418" s="66" t="s">
        <v>688</v>
      </c>
      <c r="D418" s="95" t="s">
        <v>697</v>
      </c>
      <c r="E418" s="96"/>
      <c r="F418" s="80">
        <f t="shared" si="182"/>
        <v>2.6595</v>
      </c>
      <c r="G418" s="9">
        <f>VLOOKUP(A418,[1]Arkusz1!I$2:J$126,2,FALSE)</f>
        <v>2.7</v>
      </c>
      <c r="H418" s="81">
        <f t="shared" si="183"/>
        <v>2.7</v>
      </c>
      <c r="I418" s="82">
        <f t="shared" si="184"/>
        <v>2.7675000000000001</v>
      </c>
    </row>
    <row r="419" spans="1:10" customFormat="1" ht="30" customHeight="1" x14ac:dyDescent="0.25">
      <c r="A419" s="93" t="s">
        <v>732</v>
      </c>
      <c r="B419" s="94"/>
      <c r="C419" s="66" t="s">
        <v>688</v>
      </c>
      <c r="D419" s="95" t="s">
        <v>733</v>
      </c>
      <c r="E419" s="96"/>
      <c r="F419" s="80">
        <f t="shared" ref="F419" si="191">(H419-(H419*0.015))</f>
        <v>8.077</v>
      </c>
      <c r="G419" s="9">
        <f>VLOOKUP(A419,[1]Arkusz1!I$2:J$126,2,FALSE)</f>
        <v>8.1999999999999993</v>
      </c>
      <c r="H419" s="81">
        <f t="shared" ref="H419" si="192">G419</f>
        <v>8.1999999999999993</v>
      </c>
      <c r="I419" s="82">
        <f t="shared" ref="I419" si="193">H419*1.025</f>
        <v>8.4049999999999994</v>
      </c>
    </row>
    <row r="420" spans="1:10" customFormat="1" ht="30" customHeight="1" x14ac:dyDescent="0.25">
      <c r="A420" s="93" t="s">
        <v>664</v>
      </c>
      <c r="B420" s="94"/>
      <c r="C420" s="66" t="s">
        <v>688</v>
      </c>
      <c r="D420" s="95" t="s">
        <v>698</v>
      </c>
      <c r="E420" s="96"/>
      <c r="F420" s="80">
        <f t="shared" si="182"/>
        <v>4.0385</v>
      </c>
      <c r="G420" s="9">
        <f>VLOOKUP(A420,[1]Arkusz1!I$2:J$126,2,FALSE)</f>
        <v>4.0999999999999996</v>
      </c>
      <c r="H420" s="81">
        <f t="shared" si="183"/>
        <v>4.0999999999999996</v>
      </c>
      <c r="I420" s="82">
        <f t="shared" si="184"/>
        <v>4.2024999999999997</v>
      </c>
    </row>
    <row r="421" spans="1:10" customFormat="1" ht="30" customHeight="1" x14ac:dyDescent="0.25">
      <c r="A421" s="93" t="s">
        <v>717</v>
      </c>
      <c r="B421" s="94"/>
      <c r="C421" s="66" t="s">
        <v>688</v>
      </c>
      <c r="D421" s="95" t="s">
        <v>716</v>
      </c>
      <c r="E421" s="96"/>
      <c r="F421" s="80">
        <f t="shared" ref="F421" si="194">(H421-(H421*0.015))</f>
        <v>10.342499999999999</v>
      </c>
      <c r="G421" s="9">
        <f>VLOOKUP(A421,[1]Arkusz1!I$2:J$126,2,FALSE)</f>
        <v>10.5</v>
      </c>
      <c r="H421" s="81">
        <f t="shared" ref="H421" si="195">G421</f>
        <v>10.5</v>
      </c>
      <c r="I421" s="82">
        <f t="shared" ref="I421" si="196">H421*1.025</f>
        <v>10.762499999999999</v>
      </c>
    </row>
    <row r="422" spans="1:10" customFormat="1" ht="30" customHeight="1" x14ac:dyDescent="0.25">
      <c r="A422" s="93" t="s">
        <v>662</v>
      </c>
      <c r="B422" s="94"/>
      <c r="C422" s="66" t="s">
        <v>688</v>
      </c>
      <c r="D422" s="95" t="s">
        <v>699</v>
      </c>
      <c r="E422" s="96"/>
      <c r="F422" s="80">
        <f t="shared" si="182"/>
        <v>3.1520000000000001</v>
      </c>
      <c r="G422" s="9">
        <f>VLOOKUP(A422,[1]Arkusz1!I$2:J$126,2,FALSE)</f>
        <v>3.2</v>
      </c>
      <c r="H422" s="81">
        <f t="shared" si="183"/>
        <v>3.2</v>
      </c>
      <c r="I422" s="82">
        <f t="shared" si="184"/>
        <v>3.28</v>
      </c>
    </row>
    <row r="423" spans="1:10" customFormat="1" ht="30" customHeight="1" x14ac:dyDescent="0.25">
      <c r="A423" s="93" t="s">
        <v>665</v>
      </c>
      <c r="B423" s="94"/>
      <c r="C423" s="66" t="s">
        <v>700</v>
      </c>
      <c r="D423" s="95" t="s">
        <v>701</v>
      </c>
      <c r="E423" s="96"/>
      <c r="F423" s="80">
        <f t="shared" si="182"/>
        <v>2.758</v>
      </c>
      <c r="G423" s="9">
        <f>VLOOKUP(A423,[1]Arkusz1!I$2:J$126,2,FALSE)</f>
        <v>2.8</v>
      </c>
      <c r="H423" s="81">
        <f t="shared" si="183"/>
        <v>2.8</v>
      </c>
      <c r="I423" s="82">
        <f t="shared" si="184"/>
        <v>2.8699999999999997</v>
      </c>
    </row>
    <row r="424" spans="1:10" customFormat="1" ht="30" customHeight="1" x14ac:dyDescent="0.25">
      <c r="A424" s="93" t="s">
        <v>730</v>
      </c>
      <c r="B424" s="94"/>
      <c r="C424" s="66" t="s">
        <v>700</v>
      </c>
      <c r="D424" s="95" t="s">
        <v>731</v>
      </c>
      <c r="E424" s="96"/>
      <c r="F424" s="80">
        <f t="shared" ref="F424" si="197">(H424-(H424*0.015))</f>
        <v>2.5609999999999999</v>
      </c>
      <c r="G424" s="9">
        <f>VLOOKUP(A424,[1]Arkusz1!I$2:J$126,2,FALSE)</f>
        <v>2.6</v>
      </c>
      <c r="H424" s="81">
        <f t="shared" ref="H424" si="198">G424</f>
        <v>2.6</v>
      </c>
      <c r="I424" s="82">
        <f t="shared" ref="I424" si="199">H424*1.025</f>
        <v>2.665</v>
      </c>
    </row>
    <row r="425" spans="1:10" customFormat="1" ht="30" customHeight="1" x14ac:dyDescent="0.25">
      <c r="A425" s="93" t="s">
        <v>728</v>
      </c>
      <c r="B425" s="94"/>
      <c r="C425" s="66" t="s">
        <v>700</v>
      </c>
      <c r="D425" s="95" t="s">
        <v>729</v>
      </c>
      <c r="E425" s="96"/>
      <c r="F425" s="80">
        <f t="shared" si="182"/>
        <v>5.1219999999999999</v>
      </c>
      <c r="G425" s="9">
        <f>VLOOKUP(A425,[1]Arkusz1!I$2:J$126,2,FALSE)</f>
        <v>5.2</v>
      </c>
      <c r="H425" s="81">
        <f t="shared" si="183"/>
        <v>5.2</v>
      </c>
      <c r="I425" s="82">
        <f t="shared" si="184"/>
        <v>5.33</v>
      </c>
    </row>
    <row r="426" spans="1:10" customFormat="1" ht="30" customHeight="1" x14ac:dyDescent="0.25">
      <c r="A426" s="93" t="s">
        <v>726</v>
      </c>
      <c r="B426" s="94"/>
      <c r="C426" s="66" t="s">
        <v>700</v>
      </c>
      <c r="D426" s="95" t="s">
        <v>727</v>
      </c>
      <c r="E426" s="96"/>
      <c r="F426" s="80">
        <f t="shared" ref="F426" si="200">(H426-(H426*0.015))</f>
        <v>4.1370000000000005</v>
      </c>
      <c r="G426" s="9">
        <f>VLOOKUP(A426,[1]Arkusz1!I$2:J$126,2,FALSE)</f>
        <v>4.2</v>
      </c>
      <c r="H426" s="81">
        <f t="shared" ref="H426" si="201">G426</f>
        <v>4.2</v>
      </c>
      <c r="I426" s="82">
        <f t="shared" ref="I426" si="202">H426*1.025</f>
        <v>4.3049999999999997</v>
      </c>
    </row>
    <row r="427" spans="1:10" customFormat="1" ht="30" customHeight="1" x14ac:dyDescent="0.25">
      <c r="A427" s="93" t="s">
        <v>725</v>
      </c>
      <c r="B427" s="94"/>
      <c r="C427" s="66" t="s">
        <v>700</v>
      </c>
      <c r="D427" s="95" t="s">
        <v>724</v>
      </c>
      <c r="E427" s="96"/>
      <c r="F427" s="80">
        <f t="shared" si="182"/>
        <v>5.91</v>
      </c>
      <c r="G427" s="9">
        <f>VLOOKUP(A427,[1]Arkusz1!I$2:J$126,2,FALSE)</f>
        <v>6</v>
      </c>
      <c r="H427" s="81">
        <f t="shared" si="183"/>
        <v>6</v>
      </c>
      <c r="I427" s="82">
        <f t="shared" si="184"/>
        <v>6.1499999999999995</v>
      </c>
    </row>
    <row r="428" spans="1:10" customFormat="1" ht="30" customHeight="1" x14ac:dyDescent="0.25">
      <c r="A428" s="93" t="s">
        <v>722</v>
      </c>
      <c r="B428" s="94"/>
      <c r="C428" s="66" t="s">
        <v>700</v>
      </c>
      <c r="D428" s="95" t="s">
        <v>723</v>
      </c>
      <c r="E428" s="96"/>
      <c r="F428" s="80">
        <f t="shared" ref="F428" si="203">(H428-(H428*0.015))</f>
        <v>1.4775</v>
      </c>
      <c r="G428" s="9">
        <f>VLOOKUP(A428,[1]Arkusz1!I$2:J$126,2,FALSE)</f>
        <v>1.5</v>
      </c>
      <c r="H428" s="81">
        <f t="shared" ref="H428" si="204">G428</f>
        <v>1.5</v>
      </c>
      <c r="I428" s="82">
        <f t="shared" ref="I428" si="205">H428*1.025</f>
        <v>1.5374999999999999</v>
      </c>
    </row>
    <row r="429" spans="1:10" customFormat="1" ht="30" customHeight="1" x14ac:dyDescent="0.25">
      <c r="A429" s="93" t="s">
        <v>718</v>
      </c>
      <c r="B429" s="94"/>
      <c r="C429" s="83" t="s">
        <v>702</v>
      </c>
      <c r="D429" s="95" t="s">
        <v>719</v>
      </c>
      <c r="E429" s="96"/>
      <c r="F429" s="80">
        <f t="shared" ref="F429" si="206">(H429-(H429*0.015))</f>
        <v>2.3639999999999999</v>
      </c>
      <c r="G429" s="9">
        <f>VLOOKUP(A429,[1]Arkusz1!I$2:J$126,2,FALSE)</f>
        <v>2.4</v>
      </c>
      <c r="H429" s="81">
        <f t="shared" ref="H429" si="207">G429</f>
        <v>2.4</v>
      </c>
      <c r="I429" s="82">
        <f t="shared" ref="I429" si="208">H429*1.025</f>
        <v>2.4599999999999995</v>
      </c>
    </row>
    <row r="430" spans="1:10" customFormat="1" ht="30" customHeight="1" x14ac:dyDescent="0.25">
      <c r="A430" s="93" t="s">
        <v>656</v>
      </c>
      <c r="B430" s="94"/>
      <c r="C430" s="83" t="s">
        <v>702</v>
      </c>
      <c r="D430" s="95" t="s">
        <v>703</v>
      </c>
      <c r="E430" s="96"/>
      <c r="F430" s="80">
        <f t="shared" si="182"/>
        <v>1.5760000000000001</v>
      </c>
      <c r="G430" s="9">
        <f>VLOOKUP(A430,[1]Arkusz1!I$2:J$126,2,FALSE)</f>
        <v>1.6</v>
      </c>
      <c r="H430" s="81">
        <f t="shared" si="183"/>
        <v>1.6</v>
      </c>
      <c r="I430" s="82">
        <f t="shared" si="184"/>
        <v>1.64</v>
      </c>
    </row>
    <row r="431" spans="1:10" customFormat="1" ht="30" customHeight="1" x14ac:dyDescent="0.25">
      <c r="A431" s="93" t="s">
        <v>720</v>
      </c>
      <c r="B431" s="94"/>
      <c r="C431" s="83" t="s">
        <v>702</v>
      </c>
      <c r="D431" s="95" t="s">
        <v>721</v>
      </c>
      <c r="E431" s="96"/>
      <c r="F431" s="80">
        <f t="shared" ref="F431" si="209">(H431-(H431*0.015))</f>
        <v>6.6979999999999995</v>
      </c>
      <c r="G431" s="9">
        <f>VLOOKUP(A431,[1]Arkusz1!I$2:J$126,2,FALSE)</f>
        <v>6.8</v>
      </c>
      <c r="H431" s="81">
        <f t="shared" ref="H431" si="210">G431</f>
        <v>6.8</v>
      </c>
      <c r="I431" s="82">
        <f t="shared" ref="I431" si="211">H431*1.025</f>
        <v>6.9699999999999989</v>
      </c>
    </row>
    <row r="432" spans="1:10" customFormat="1" ht="30" customHeight="1" x14ac:dyDescent="0.25">
      <c r="A432" s="93" t="s">
        <v>761</v>
      </c>
      <c r="B432" s="94"/>
      <c r="C432" s="83" t="s">
        <v>760</v>
      </c>
      <c r="D432" s="95" t="s">
        <v>764</v>
      </c>
      <c r="E432" s="96"/>
      <c r="F432" s="80">
        <f t="shared" ref="F432:F447" si="212">(H432-(H432*0.015))</f>
        <v>5.7130000000000001</v>
      </c>
      <c r="G432" s="9">
        <f>VLOOKUP(A432,[1]Arkusz1!I$2:J$126,2,FALSE)</f>
        <v>5.8</v>
      </c>
      <c r="H432" s="81">
        <f t="shared" ref="H432:H447" si="213">G432</f>
        <v>5.8</v>
      </c>
      <c r="I432" s="82">
        <f t="shared" ref="I432:I447" si="214">H432*1.025</f>
        <v>5.9449999999999994</v>
      </c>
      <c r="J432" s="88"/>
    </row>
    <row r="433" spans="1:10" customFormat="1" ht="30" customHeight="1" x14ac:dyDescent="0.25">
      <c r="A433" s="93" t="s">
        <v>762</v>
      </c>
      <c r="B433" s="94"/>
      <c r="C433" s="83" t="s">
        <v>760</v>
      </c>
      <c r="D433" s="95" t="s">
        <v>765</v>
      </c>
      <c r="E433" s="96"/>
      <c r="F433" s="80">
        <f t="shared" si="212"/>
        <v>7.4859999999999998</v>
      </c>
      <c r="G433" s="9">
        <f>VLOOKUP(A433,[1]Arkusz1!I$2:J$126,2,FALSE)</f>
        <v>7.6</v>
      </c>
      <c r="H433" s="81">
        <f t="shared" si="213"/>
        <v>7.6</v>
      </c>
      <c r="I433" s="82">
        <f t="shared" si="214"/>
        <v>7.7899999999999991</v>
      </c>
      <c r="J433" s="88"/>
    </row>
    <row r="434" spans="1:10" customFormat="1" ht="30" customHeight="1" x14ac:dyDescent="0.25">
      <c r="A434" s="93" t="s">
        <v>763</v>
      </c>
      <c r="B434" s="94"/>
      <c r="C434" s="83" t="s">
        <v>760</v>
      </c>
      <c r="D434" s="95" t="s">
        <v>766</v>
      </c>
      <c r="E434" s="96"/>
      <c r="F434" s="80">
        <f t="shared" si="212"/>
        <v>6.7965</v>
      </c>
      <c r="G434" s="9">
        <f>VLOOKUP(A434,[1]Arkusz1!I$2:J$126,2,FALSE)</f>
        <v>6.9</v>
      </c>
      <c r="H434" s="81">
        <f t="shared" si="213"/>
        <v>6.9</v>
      </c>
      <c r="I434" s="82">
        <f t="shared" si="214"/>
        <v>7.0724999999999998</v>
      </c>
      <c r="J434" s="88"/>
    </row>
    <row r="435" spans="1:10" customFormat="1" ht="30" customHeight="1" x14ac:dyDescent="0.25">
      <c r="A435" s="93" t="s">
        <v>754</v>
      </c>
      <c r="B435" s="94"/>
      <c r="C435" s="83" t="s">
        <v>753</v>
      </c>
      <c r="D435" s="95" t="s">
        <v>767</v>
      </c>
      <c r="E435" s="96"/>
      <c r="F435" s="80">
        <f t="shared" si="212"/>
        <v>14.184000000000001</v>
      </c>
      <c r="G435" s="9">
        <f>VLOOKUP(A435,[1]Arkusz1!I$2:J$126,2,FALSE)</f>
        <v>14.4</v>
      </c>
      <c r="H435" s="81">
        <f t="shared" si="213"/>
        <v>14.4</v>
      </c>
      <c r="I435" s="82">
        <f t="shared" si="214"/>
        <v>14.76</v>
      </c>
      <c r="J435" s="88"/>
    </row>
    <row r="436" spans="1:10" customFormat="1" ht="30" customHeight="1" x14ac:dyDescent="0.25">
      <c r="A436" s="93" t="s">
        <v>755</v>
      </c>
      <c r="B436" s="94"/>
      <c r="C436" s="83" t="s">
        <v>753</v>
      </c>
      <c r="D436" s="95" t="s">
        <v>768</v>
      </c>
      <c r="E436" s="96"/>
      <c r="F436" s="80">
        <f t="shared" si="212"/>
        <v>9.0619999999999994</v>
      </c>
      <c r="G436" s="9">
        <f>VLOOKUP(A436,[1]Arkusz1!I$2:J$126,2,FALSE)</f>
        <v>9.1999999999999993</v>
      </c>
      <c r="H436" s="81">
        <f t="shared" si="213"/>
        <v>9.1999999999999993</v>
      </c>
      <c r="I436" s="82">
        <f t="shared" si="214"/>
        <v>9.4299999999999979</v>
      </c>
      <c r="J436" s="88"/>
    </row>
    <row r="437" spans="1:10" customFormat="1" ht="30" customHeight="1" x14ac:dyDescent="0.25">
      <c r="A437" s="93" t="s">
        <v>756</v>
      </c>
      <c r="B437" s="94"/>
      <c r="C437" s="83" t="s">
        <v>753</v>
      </c>
      <c r="D437" s="95" t="s">
        <v>769</v>
      </c>
      <c r="E437" s="96"/>
      <c r="F437" s="80">
        <f t="shared" si="212"/>
        <v>6.9935</v>
      </c>
      <c r="G437" s="9">
        <f>VLOOKUP(A437,[1]Arkusz1!I$2:J$126,2,FALSE)</f>
        <v>7.1</v>
      </c>
      <c r="H437" s="81">
        <f t="shared" si="213"/>
        <v>7.1</v>
      </c>
      <c r="I437" s="82">
        <f t="shared" si="214"/>
        <v>7.277499999999999</v>
      </c>
      <c r="J437" s="88"/>
    </row>
    <row r="438" spans="1:10" customFormat="1" ht="30" customHeight="1" x14ac:dyDescent="0.25">
      <c r="A438" s="93" t="s">
        <v>757</v>
      </c>
      <c r="B438" s="94"/>
      <c r="C438" s="83" t="s">
        <v>753</v>
      </c>
      <c r="D438" s="95" t="s">
        <v>770</v>
      </c>
      <c r="E438" s="96"/>
      <c r="F438" s="80">
        <f t="shared" si="212"/>
        <v>9.1605000000000008</v>
      </c>
      <c r="G438" s="9">
        <f>VLOOKUP(A438,[1]Arkusz1!I$2:J$126,2,FALSE)</f>
        <v>9.3000000000000007</v>
      </c>
      <c r="H438" s="81">
        <f t="shared" si="213"/>
        <v>9.3000000000000007</v>
      </c>
      <c r="I438" s="82">
        <f t="shared" si="214"/>
        <v>9.5325000000000006</v>
      </c>
      <c r="J438" s="88"/>
    </row>
    <row r="439" spans="1:10" customFormat="1" ht="30" customHeight="1" x14ac:dyDescent="0.25">
      <c r="A439" s="93" t="s">
        <v>758</v>
      </c>
      <c r="B439" s="94"/>
      <c r="C439" s="83" t="s">
        <v>753</v>
      </c>
      <c r="D439" s="95" t="s">
        <v>771</v>
      </c>
      <c r="E439" s="96"/>
      <c r="F439" s="80">
        <f t="shared" si="212"/>
        <v>17.4345</v>
      </c>
      <c r="G439" s="9">
        <f>VLOOKUP(A439,[1]Arkusz1!I$2:J$126,2,FALSE)</f>
        <v>17.7</v>
      </c>
      <c r="H439" s="81">
        <f t="shared" si="213"/>
        <v>17.7</v>
      </c>
      <c r="I439" s="82">
        <f t="shared" si="214"/>
        <v>18.142499999999998</v>
      </c>
      <c r="J439" s="88"/>
    </row>
    <row r="440" spans="1:10" customFormat="1" ht="30" customHeight="1" x14ac:dyDescent="0.25">
      <c r="A440" s="93" t="s">
        <v>759</v>
      </c>
      <c r="B440" s="94"/>
      <c r="C440" s="83" t="s">
        <v>753</v>
      </c>
      <c r="D440" s="95" t="s">
        <v>772</v>
      </c>
      <c r="E440" s="96"/>
      <c r="F440" s="80">
        <f t="shared" si="212"/>
        <v>9.0619999999999994</v>
      </c>
      <c r="G440" s="9">
        <f>VLOOKUP(A440,[1]Arkusz1!I$2:J$126,2,FALSE)</f>
        <v>9.1999999999999993</v>
      </c>
      <c r="H440" s="81">
        <f t="shared" si="213"/>
        <v>9.1999999999999993</v>
      </c>
      <c r="I440" s="82">
        <f t="shared" si="214"/>
        <v>9.4299999999999979</v>
      </c>
      <c r="J440" s="88"/>
    </row>
    <row r="441" spans="1:10" customFormat="1" ht="30" customHeight="1" x14ac:dyDescent="0.25">
      <c r="A441" s="93" t="s">
        <v>748</v>
      </c>
      <c r="B441" s="94"/>
      <c r="C441" s="83" t="s">
        <v>747</v>
      </c>
      <c r="D441" s="95" t="s">
        <v>773</v>
      </c>
      <c r="E441" s="96"/>
      <c r="F441" s="80">
        <f t="shared" si="212"/>
        <v>15.366</v>
      </c>
      <c r="G441" s="9">
        <f>VLOOKUP(A441,[1]Arkusz1!I$2:J$126,2,FALSE)</f>
        <v>15.6</v>
      </c>
      <c r="H441" s="81">
        <f t="shared" si="213"/>
        <v>15.6</v>
      </c>
      <c r="I441" s="82">
        <f t="shared" si="214"/>
        <v>15.989999999999998</v>
      </c>
      <c r="J441" s="88"/>
    </row>
    <row r="442" spans="1:10" customFormat="1" ht="30" customHeight="1" x14ac:dyDescent="0.25">
      <c r="A442" s="93" t="s">
        <v>749</v>
      </c>
      <c r="B442" s="94"/>
      <c r="C442" s="83" t="s">
        <v>747</v>
      </c>
      <c r="D442" s="95" t="s">
        <v>774</v>
      </c>
      <c r="E442" s="96"/>
      <c r="F442" s="80">
        <f t="shared" si="212"/>
        <v>19.404499999999999</v>
      </c>
      <c r="G442" s="9">
        <f>VLOOKUP(A442,[1]Arkusz1!I$2:J$126,2,FALSE)</f>
        <v>19.7</v>
      </c>
      <c r="H442" s="81">
        <f t="shared" si="213"/>
        <v>19.7</v>
      </c>
      <c r="I442" s="82">
        <f t="shared" si="214"/>
        <v>20.192499999999999</v>
      </c>
      <c r="J442" s="88"/>
    </row>
    <row r="443" spans="1:10" customFormat="1" ht="30" customHeight="1" x14ac:dyDescent="0.25">
      <c r="A443" s="93" t="s">
        <v>750</v>
      </c>
      <c r="B443" s="94"/>
      <c r="C443" s="83" t="s">
        <v>747</v>
      </c>
      <c r="D443" s="95" t="s">
        <v>775</v>
      </c>
      <c r="E443" s="96"/>
      <c r="F443" s="80">
        <f t="shared" si="212"/>
        <v>25.9055</v>
      </c>
      <c r="G443" s="9">
        <f>VLOOKUP(A443,[1]Arkusz1!I$2:J$126,2,FALSE)</f>
        <v>26.3</v>
      </c>
      <c r="H443" s="81">
        <f t="shared" si="213"/>
        <v>26.3</v>
      </c>
      <c r="I443" s="82">
        <f t="shared" si="214"/>
        <v>26.9575</v>
      </c>
      <c r="J443" s="88"/>
    </row>
    <row r="444" spans="1:10" customFormat="1" ht="30" customHeight="1" x14ac:dyDescent="0.25">
      <c r="A444" s="93" t="s">
        <v>751</v>
      </c>
      <c r="B444" s="94"/>
      <c r="C444" s="83" t="s">
        <v>747</v>
      </c>
      <c r="D444" s="95" t="s">
        <v>776</v>
      </c>
      <c r="E444" s="96"/>
      <c r="F444" s="80">
        <f t="shared" si="212"/>
        <v>19.798500000000001</v>
      </c>
      <c r="G444" s="9">
        <f>VLOOKUP(A444,[1]Arkusz1!I$2:J$126,2,FALSE)</f>
        <v>20.100000000000001</v>
      </c>
      <c r="H444" s="81">
        <f t="shared" si="213"/>
        <v>20.100000000000001</v>
      </c>
      <c r="I444" s="82">
        <f t="shared" si="214"/>
        <v>20.602499999999999</v>
      </c>
      <c r="J444" s="88"/>
    </row>
    <row r="445" spans="1:10" customFormat="1" ht="30" customHeight="1" x14ac:dyDescent="0.25">
      <c r="A445" s="93" t="s">
        <v>752</v>
      </c>
      <c r="B445" s="94"/>
      <c r="C445" s="83" t="s">
        <v>747</v>
      </c>
      <c r="D445" s="95" t="s">
        <v>777</v>
      </c>
      <c r="E445" s="96"/>
      <c r="F445" s="80">
        <f t="shared" si="212"/>
        <v>27.58</v>
      </c>
      <c r="G445" s="9">
        <f>VLOOKUP(A445,[1]Arkusz1!I$2:J$126,2,FALSE)</f>
        <v>28</v>
      </c>
      <c r="H445" s="81">
        <f t="shared" si="213"/>
        <v>28</v>
      </c>
      <c r="I445" s="82">
        <f t="shared" si="214"/>
        <v>28.699999999999996</v>
      </c>
      <c r="J445" s="88"/>
    </row>
    <row r="446" spans="1:10" customFormat="1" ht="30" customHeight="1" x14ac:dyDescent="0.25">
      <c r="A446" s="93" t="s">
        <v>745</v>
      </c>
      <c r="B446" s="94"/>
      <c r="C446" s="83" t="s">
        <v>744</v>
      </c>
      <c r="D446" s="95" t="s">
        <v>778</v>
      </c>
      <c r="E446" s="96"/>
      <c r="F446" s="80">
        <f t="shared" si="212"/>
        <v>13.001999999999999</v>
      </c>
      <c r="G446" s="9">
        <f>VLOOKUP(A446,[1]Arkusz1!I$2:J$126,2,FALSE)</f>
        <v>13.2</v>
      </c>
      <c r="H446" s="81">
        <f t="shared" si="213"/>
        <v>13.2</v>
      </c>
      <c r="I446" s="82">
        <f t="shared" si="214"/>
        <v>13.529999999999998</v>
      </c>
      <c r="J446" s="88"/>
    </row>
    <row r="447" spans="1:10" customFormat="1" ht="30" customHeight="1" x14ac:dyDescent="0.25">
      <c r="A447" s="93" t="s">
        <v>746</v>
      </c>
      <c r="B447" s="94"/>
      <c r="C447" s="83" t="s">
        <v>744</v>
      </c>
      <c r="D447" s="95" t="s">
        <v>779</v>
      </c>
      <c r="E447" s="96"/>
      <c r="F447" s="80">
        <f t="shared" si="212"/>
        <v>12.7065</v>
      </c>
      <c r="G447" s="9">
        <f>VLOOKUP(A447,[1]Arkusz1!I$2:J$126,2,FALSE)</f>
        <v>12.9</v>
      </c>
      <c r="H447" s="81">
        <f t="shared" si="213"/>
        <v>12.9</v>
      </c>
      <c r="I447" s="82">
        <f t="shared" si="214"/>
        <v>13.222499999999998</v>
      </c>
      <c r="J447" s="88"/>
    </row>
    <row r="448" spans="1:10" customFormat="1" ht="20.25" customHeight="1" x14ac:dyDescent="0.25">
      <c r="A448" s="144" t="s">
        <v>666</v>
      </c>
      <c r="B448" s="144"/>
      <c r="C448" s="144"/>
      <c r="D448" s="144"/>
      <c r="E448" s="144"/>
      <c r="F448" s="144"/>
      <c r="G448" s="144"/>
      <c r="H448" s="144"/>
      <c r="I448" s="144"/>
    </row>
    <row r="449" spans="1:10" ht="15.75" customHeight="1" thickBot="1" x14ac:dyDescent="0.25">
      <c r="A449" s="61"/>
      <c r="B449" s="62"/>
      <c r="C449" s="63"/>
      <c r="D449" s="63"/>
      <c r="E449" s="64"/>
      <c r="F449" s="65"/>
      <c r="G449" s="65"/>
      <c r="H449" s="65"/>
      <c r="I449" s="65"/>
    </row>
    <row r="450" spans="1:10" ht="30" customHeight="1" thickBot="1" x14ac:dyDescent="0.25">
      <c r="A450" s="111" t="s">
        <v>611</v>
      </c>
      <c r="B450" s="111"/>
      <c r="C450" s="111"/>
      <c r="D450" s="111"/>
      <c r="E450" s="111"/>
      <c r="F450" s="112" t="s">
        <v>0</v>
      </c>
      <c r="G450" s="113" t="s">
        <v>1</v>
      </c>
      <c r="H450" s="114" t="s">
        <v>2</v>
      </c>
      <c r="I450" s="114"/>
    </row>
    <row r="451" spans="1:10" ht="30" customHeight="1" thickBot="1" x14ac:dyDescent="0.25">
      <c r="A451" s="111"/>
      <c r="B451" s="111"/>
      <c r="C451" s="111"/>
      <c r="D451" s="111"/>
      <c r="E451" s="111"/>
      <c r="F451" s="112"/>
      <c r="G451" s="113"/>
      <c r="H451" s="17" t="s">
        <v>3</v>
      </c>
      <c r="I451" s="17" t="s">
        <v>4</v>
      </c>
    </row>
    <row r="452" spans="1:10" ht="18.75" customHeight="1" x14ac:dyDescent="0.2">
      <c r="F452" s="115"/>
      <c r="G452" s="115"/>
      <c r="H452" s="115"/>
      <c r="I452" s="115"/>
    </row>
    <row r="453" spans="1:10" ht="39.75" customHeight="1" x14ac:dyDescent="0.2">
      <c r="A453" s="93" t="s">
        <v>804</v>
      </c>
      <c r="B453" s="94"/>
      <c r="C453" s="83" t="s">
        <v>806</v>
      </c>
      <c r="D453" s="95" t="s">
        <v>623</v>
      </c>
      <c r="E453" s="97"/>
      <c r="F453" s="67">
        <f t="shared" ref="F453" si="215">(H453-(H453*0.015))</f>
        <v>24.821999999999999</v>
      </c>
      <c r="G453" s="9">
        <v>25.2</v>
      </c>
      <c r="H453" s="67">
        <f t="shared" ref="H453" si="216">G453</f>
        <v>25.2</v>
      </c>
      <c r="I453" s="71">
        <f t="shared" ref="I453" si="217">H453*1.025</f>
        <v>25.83</v>
      </c>
    </row>
    <row r="454" spans="1:10" ht="39.75" customHeight="1" x14ac:dyDescent="0.2">
      <c r="A454" s="93" t="s">
        <v>805</v>
      </c>
      <c r="B454" s="94"/>
      <c r="C454" s="83" t="s">
        <v>807</v>
      </c>
      <c r="D454" s="95" t="s">
        <v>623</v>
      </c>
      <c r="E454" s="97"/>
      <c r="F454" s="67">
        <f t="shared" ref="F454" si="218">(H454-(H454*0.015))</f>
        <v>26.201000000000001</v>
      </c>
      <c r="G454" s="9">
        <v>26.6</v>
      </c>
      <c r="H454" s="67">
        <f t="shared" ref="H454" si="219">G454</f>
        <v>26.6</v>
      </c>
      <c r="I454" s="71">
        <f t="shared" ref="I454" si="220">H454*1.025</f>
        <v>27.265000000000001</v>
      </c>
    </row>
    <row r="455" spans="1:10" ht="39" customHeight="1" x14ac:dyDescent="0.2">
      <c r="A455" s="131" t="s">
        <v>704</v>
      </c>
      <c r="B455" s="131"/>
      <c r="C455" s="51" t="s">
        <v>612</v>
      </c>
      <c r="D455" s="128" t="s">
        <v>623</v>
      </c>
      <c r="E455" s="128"/>
      <c r="F455" s="54">
        <f t="shared" ref="F455:F460" si="221">(H455-(H455*0.015))</f>
        <v>22.359500000000001</v>
      </c>
      <c r="G455" s="9">
        <v>22.7</v>
      </c>
      <c r="H455" s="54">
        <f t="shared" ref="H455:H459" si="222">G455</f>
        <v>22.7</v>
      </c>
      <c r="I455" s="54">
        <f t="shared" ref="I455:I460" si="223">H455*1.025</f>
        <v>23.267499999999998</v>
      </c>
    </row>
    <row r="456" spans="1:10" ht="39" customHeight="1" x14ac:dyDescent="0.2">
      <c r="A456" s="131" t="s">
        <v>705</v>
      </c>
      <c r="B456" s="131"/>
      <c r="C456" s="51" t="s">
        <v>613</v>
      </c>
      <c r="D456" s="128" t="s">
        <v>623</v>
      </c>
      <c r="E456" s="128"/>
      <c r="F456" s="54">
        <f t="shared" si="221"/>
        <v>25.1175</v>
      </c>
      <c r="G456" s="9">
        <v>25.5</v>
      </c>
      <c r="H456" s="54">
        <f t="shared" si="222"/>
        <v>25.5</v>
      </c>
      <c r="I456" s="54">
        <f t="shared" si="223"/>
        <v>26.137499999999999</v>
      </c>
    </row>
    <row r="457" spans="1:10" ht="39" customHeight="1" x14ac:dyDescent="0.2">
      <c r="A457" s="131" t="s">
        <v>619</v>
      </c>
      <c r="B457" s="131"/>
      <c r="C457" s="51" t="s">
        <v>614</v>
      </c>
      <c r="D457" s="128" t="s">
        <v>621</v>
      </c>
      <c r="E457" s="128"/>
      <c r="F457" s="54">
        <f t="shared" si="221"/>
        <v>34.081000000000003</v>
      </c>
      <c r="G457" s="9">
        <v>34.6</v>
      </c>
      <c r="H457" s="54">
        <f t="shared" si="222"/>
        <v>34.6</v>
      </c>
      <c r="I457" s="54">
        <f t="shared" si="223"/>
        <v>35.464999999999996</v>
      </c>
    </row>
    <row r="458" spans="1:10" ht="39" customHeight="1" x14ac:dyDescent="0.2">
      <c r="A458" s="93" t="s">
        <v>674</v>
      </c>
      <c r="B458" s="94"/>
      <c r="C458" s="51" t="s">
        <v>673</v>
      </c>
      <c r="D458" s="95" t="s">
        <v>675</v>
      </c>
      <c r="E458" s="97"/>
      <c r="F458" s="54">
        <f t="shared" si="221"/>
        <v>38.414999999999999</v>
      </c>
      <c r="G458" s="9">
        <v>39</v>
      </c>
      <c r="H458" s="54">
        <f t="shared" ref="H458" si="224">G458</f>
        <v>39</v>
      </c>
      <c r="I458" s="70">
        <f t="shared" ref="I458" si="225">H458*1.025</f>
        <v>39.974999999999994</v>
      </c>
    </row>
    <row r="459" spans="1:10" ht="39" customHeight="1" x14ac:dyDescent="0.2">
      <c r="A459" s="93" t="s">
        <v>617</v>
      </c>
      <c r="B459" s="94"/>
      <c r="C459" s="66" t="s">
        <v>616</v>
      </c>
      <c r="D459" s="129" t="s">
        <v>622</v>
      </c>
      <c r="E459" s="130"/>
      <c r="F459" s="54">
        <f t="shared" si="221"/>
        <v>47.575499999999998</v>
      </c>
      <c r="G459" s="9">
        <v>48.3</v>
      </c>
      <c r="H459" s="54">
        <f t="shared" si="222"/>
        <v>48.3</v>
      </c>
      <c r="I459" s="70">
        <f t="shared" si="223"/>
        <v>49.507499999999993</v>
      </c>
    </row>
    <row r="460" spans="1:10" ht="39" customHeight="1" x14ac:dyDescent="0.2">
      <c r="A460" s="93" t="s">
        <v>618</v>
      </c>
      <c r="B460" s="94"/>
      <c r="C460" s="51" t="s">
        <v>615</v>
      </c>
      <c r="D460" s="129" t="s">
        <v>622</v>
      </c>
      <c r="E460" s="130"/>
      <c r="F460" s="54">
        <f t="shared" si="221"/>
        <v>38.414999999999999</v>
      </c>
      <c r="G460" s="9">
        <v>39</v>
      </c>
      <c r="H460" s="54">
        <f>G460</f>
        <v>39</v>
      </c>
      <c r="I460" s="70">
        <f t="shared" si="223"/>
        <v>39.974999999999994</v>
      </c>
    </row>
    <row r="461" spans="1:10" ht="39" customHeight="1" x14ac:dyDescent="0.2">
      <c r="A461" s="93" t="s">
        <v>781</v>
      </c>
      <c r="B461" s="94"/>
      <c r="C461" s="51" t="s">
        <v>780</v>
      </c>
      <c r="D461" s="95" t="s">
        <v>783</v>
      </c>
      <c r="E461" s="97"/>
      <c r="F461" s="54">
        <f t="shared" ref="F461:F462" si="226">(H461-(H461*0.015))</f>
        <v>58.804500000000004</v>
      </c>
      <c r="G461" s="9">
        <v>59.7</v>
      </c>
      <c r="H461" s="54">
        <f t="shared" ref="H461:H462" si="227">G461</f>
        <v>59.7</v>
      </c>
      <c r="I461" s="70">
        <f t="shared" ref="I461:I462" si="228">H461*1.025</f>
        <v>61.192499999999995</v>
      </c>
      <c r="J461" s="85"/>
    </row>
    <row r="462" spans="1:10" ht="39" customHeight="1" x14ac:dyDescent="0.2">
      <c r="A462" s="93" t="s">
        <v>782</v>
      </c>
      <c r="B462" s="94"/>
      <c r="C462" s="51" t="s">
        <v>780</v>
      </c>
      <c r="D462" s="95" t="s">
        <v>784</v>
      </c>
      <c r="E462" s="97"/>
      <c r="F462" s="54">
        <f t="shared" si="226"/>
        <v>56.933</v>
      </c>
      <c r="G462" s="9">
        <v>57.8</v>
      </c>
      <c r="H462" s="54">
        <f t="shared" si="227"/>
        <v>57.8</v>
      </c>
      <c r="I462" s="70">
        <f t="shared" si="228"/>
        <v>59.24499999999999</v>
      </c>
      <c r="J462" s="85"/>
    </row>
    <row r="463" spans="1:10" ht="39" hidden="1" customHeight="1" x14ac:dyDescent="0.2">
      <c r="A463" s="93" t="s">
        <v>810</v>
      </c>
      <c r="B463" s="94"/>
      <c r="C463" s="51" t="s">
        <v>808</v>
      </c>
      <c r="D463" s="95" t="s">
        <v>784</v>
      </c>
      <c r="E463" s="97"/>
      <c r="F463" s="54">
        <f t="shared" ref="F463:F464" si="229">(H463-(H463*0.015))</f>
        <v>56.933</v>
      </c>
      <c r="G463" s="9">
        <v>57.8</v>
      </c>
      <c r="H463" s="54">
        <f t="shared" ref="H463:H464" si="230">G463</f>
        <v>57.8</v>
      </c>
      <c r="I463" s="70">
        <f t="shared" ref="I463:I464" si="231">H463*1.025</f>
        <v>59.24499999999999</v>
      </c>
      <c r="J463" s="85"/>
    </row>
    <row r="464" spans="1:10" ht="39" customHeight="1" x14ac:dyDescent="0.2">
      <c r="A464" s="93" t="s">
        <v>811</v>
      </c>
      <c r="B464" s="94"/>
      <c r="C464" s="51" t="s">
        <v>809</v>
      </c>
      <c r="D464" s="95" t="s">
        <v>812</v>
      </c>
      <c r="E464" s="97"/>
      <c r="F464" s="54">
        <f t="shared" si="229"/>
        <v>22.655000000000001</v>
      </c>
      <c r="G464" s="9">
        <v>23</v>
      </c>
      <c r="H464" s="54">
        <f t="shared" si="230"/>
        <v>23</v>
      </c>
      <c r="I464" s="70">
        <f t="shared" si="231"/>
        <v>23.574999999999999</v>
      </c>
      <c r="J464" s="85"/>
    </row>
    <row r="465" spans="1:10" ht="39" customHeight="1" x14ac:dyDescent="0.2">
      <c r="A465" s="93" t="s">
        <v>810</v>
      </c>
      <c r="B465" s="94"/>
      <c r="C465" s="51" t="s">
        <v>808</v>
      </c>
      <c r="D465" s="95" t="s">
        <v>813</v>
      </c>
      <c r="E465" s="97"/>
      <c r="F465" s="54">
        <f>(H465-(H465*0.015))</f>
        <v>14.676500000000001</v>
      </c>
      <c r="G465" s="9">
        <v>14.9</v>
      </c>
      <c r="H465" s="54">
        <f>G465</f>
        <v>14.9</v>
      </c>
      <c r="I465" s="70">
        <f>H465*1.025</f>
        <v>15.272499999999999</v>
      </c>
      <c r="J465" s="85"/>
    </row>
    <row r="466" spans="1:10" ht="30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</row>
    <row r="467" spans="1:10" ht="30" hidden="1" customHeight="1" x14ac:dyDescent="0.2">
      <c r="A467" s="116" t="s">
        <v>407</v>
      </c>
      <c r="B467" s="117"/>
      <c r="C467" s="117"/>
      <c r="D467" s="117"/>
      <c r="E467" s="118"/>
      <c r="F467" s="122" t="s">
        <v>0</v>
      </c>
      <c r="G467" s="124" t="s">
        <v>1</v>
      </c>
      <c r="H467" s="126" t="s">
        <v>2</v>
      </c>
      <c r="I467" s="127"/>
    </row>
    <row r="468" spans="1:10" ht="30" hidden="1" customHeight="1" x14ac:dyDescent="0.2">
      <c r="A468" s="119"/>
      <c r="B468" s="120"/>
      <c r="C468" s="120"/>
      <c r="D468" s="120"/>
      <c r="E468" s="121"/>
      <c r="F468" s="123"/>
      <c r="G468" s="125"/>
      <c r="H468" s="17" t="s">
        <v>3</v>
      </c>
      <c r="I468" s="17" t="s">
        <v>4</v>
      </c>
    </row>
    <row r="469" spans="1:10" ht="17.25" hidden="1" customHeight="1" x14ac:dyDescent="0.2"/>
    <row r="470" spans="1:10" ht="30" hidden="1" customHeight="1" x14ac:dyDescent="0.2">
      <c r="A470" s="19" t="s">
        <v>421</v>
      </c>
      <c r="B470" s="19" t="s">
        <v>422</v>
      </c>
      <c r="C470" s="18" t="s">
        <v>138</v>
      </c>
      <c r="D470" s="20" t="s">
        <v>191</v>
      </c>
      <c r="E470" s="8" t="s">
        <v>18</v>
      </c>
      <c r="F470" s="9">
        <f t="shared" ref="F470:F477" si="232">ROUND(H470-(H470*0.015),1)</f>
        <v>85.2</v>
      </c>
      <c r="G470" s="9">
        <v>86.5</v>
      </c>
      <c r="H470" s="9">
        <f t="shared" ref="H470:H477" si="233">G470</f>
        <v>86.5</v>
      </c>
      <c r="I470" s="9">
        <f t="shared" ref="I470:I477" si="234">ROUND(H470*1.025,1)</f>
        <v>88.7</v>
      </c>
    </row>
    <row r="471" spans="1:10" ht="30" hidden="1" customHeight="1" x14ac:dyDescent="0.2">
      <c r="A471" s="19" t="s">
        <v>553</v>
      </c>
      <c r="B471" s="19" t="s">
        <v>554</v>
      </c>
      <c r="C471" s="18" t="s">
        <v>90</v>
      </c>
      <c r="D471" s="20" t="s">
        <v>191</v>
      </c>
      <c r="E471" s="8" t="s">
        <v>53</v>
      </c>
      <c r="F471" s="9">
        <f t="shared" si="232"/>
        <v>72.7</v>
      </c>
      <c r="G471" s="9">
        <v>73.8</v>
      </c>
      <c r="H471" s="9">
        <f t="shared" si="233"/>
        <v>73.8</v>
      </c>
      <c r="I471" s="9">
        <f t="shared" si="234"/>
        <v>75.599999999999994</v>
      </c>
    </row>
    <row r="472" spans="1:10" ht="30" hidden="1" customHeight="1" x14ac:dyDescent="0.2">
      <c r="A472" s="19" t="s">
        <v>555</v>
      </c>
      <c r="B472" s="19" t="s">
        <v>556</v>
      </c>
      <c r="C472" s="18" t="s">
        <v>95</v>
      </c>
      <c r="D472" s="20" t="s">
        <v>191</v>
      </c>
      <c r="E472" s="8" t="s">
        <v>96</v>
      </c>
      <c r="F472" s="9">
        <f t="shared" si="232"/>
        <v>147.6</v>
      </c>
      <c r="G472" s="9">
        <v>149.80000000000001</v>
      </c>
      <c r="H472" s="9">
        <f t="shared" si="233"/>
        <v>149.80000000000001</v>
      </c>
      <c r="I472" s="9">
        <f t="shared" si="234"/>
        <v>153.5</v>
      </c>
    </row>
    <row r="473" spans="1:10" ht="30" hidden="1" customHeight="1" x14ac:dyDescent="0.2">
      <c r="A473" s="19">
        <v>14013</v>
      </c>
      <c r="B473" s="19" t="s">
        <v>552</v>
      </c>
      <c r="C473" s="18" t="s">
        <v>164</v>
      </c>
      <c r="D473" s="20" t="s">
        <v>191</v>
      </c>
      <c r="E473" s="8" t="s">
        <v>18</v>
      </c>
      <c r="F473" s="9">
        <f t="shared" si="232"/>
        <v>15.6</v>
      </c>
      <c r="G473" s="9">
        <v>15.8</v>
      </c>
      <c r="H473" s="9">
        <f t="shared" si="233"/>
        <v>15.8</v>
      </c>
      <c r="I473" s="9">
        <f t="shared" si="234"/>
        <v>16.2</v>
      </c>
    </row>
    <row r="474" spans="1:10" ht="30" hidden="1" customHeight="1" x14ac:dyDescent="0.2">
      <c r="A474" s="19" t="s">
        <v>418</v>
      </c>
      <c r="B474" s="19" t="s">
        <v>419</v>
      </c>
      <c r="C474" s="18" t="s">
        <v>420</v>
      </c>
      <c r="D474" s="20" t="s">
        <v>191</v>
      </c>
      <c r="E474" s="8" t="s">
        <v>18</v>
      </c>
      <c r="F474" s="9">
        <f t="shared" si="232"/>
        <v>102.9</v>
      </c>
      <c r="G474" s="9">
        <v>104.5</v>
      </c>
      <c r="H474" s="9">
        <f t="shared" si="233"/>
        <v>104.5</v>
      </c>
      <c r="I474" s="9">
        <f t="shared" si="234"/>
        <v>107.1</v>
      </c>
    </row>
    <row r="475" spans="1:10" ht="30" hidden="1" customHeight="1" x14ac:dyDescent="0.2">
      <c r="A475" s="19" t="s">
        <v>195</v>
      </c>
      <c r="B475" s="19" t="s">
        <v>196</v>
      </c>
      <c r="C475" s="18" t="s">
        <v>197</v>
      </c>
      <c r="D475" s="20" t="s">
        <v>191</v>
      </c>
      <c r="E475" s="8" t="s">
        <v>18</v>
      </c>
      <c r="F475" s="9">
        <f t="shared" si="232"/>
        <v>104.3</v>
      </c>
      <c r="G475" s="9">
        <v>105.9</v>
      </c>
      <c r="H475" s="9">
        <f t="shared" si="233"/>
        <v>105.9</v>
      </c>
      <c r="I475" s="9">
        <f t="shared" si="234"/>
        <v>108.5</v>
      </c>
    </row>
    <row r="476" spans="1:10" ht="30" hidden="1" customHeight="1" x14ac:dyDescent="0.2">
      <c r="A476" s="19" t="s">
        <v>198</v>
      </c>
      <c r="B476" s="19" t="s">
        <v>199</v>
      </c>
      <c r="C476" s="18" t="s">
        <v>200</v>
      </c>
      <c r="D476" s="20" t="s">
        <v>191</v>
      </c>
      <c r="E476" s="8" t="s">
        <v>18</v>
      </c>
      <c r="F476" s="9">
        <f t="shared" si="232"/>
        <v>125.6</v>
      </c>
      <c r="G476" s="9">
        <v>127.5</v>
      </c>
      <c r="H476" s="9">
        <f t="shared" si="233"/>
        <v>127.5</v>
      </c>
      <c r="I476" s="9">
        <f t="shared" si="234"/>
        <v>130.69999999999999</v>
      </c>
    </row>
    <row r="477" spans="1:10" ht="30" hidden="1" customHeight="1" x14ac:dyDescent="0.2">
      <c r="A477" s="19" t="s">
        <v>416</v>
      </c>
      <c r="B477" s="19" t="s">
        <v>417</v>
      </c>
      <c r="C477" s="18" t="s">
        <v>87</v>
      </c>
      <c r="D477" s="20" t="s">
        <v>191</v>
      </c>
      <c r="E477" s="8" t="s">
        <v>18</v>
      </c>
      <c r="F477" s="9">
        <f t="shared" si="232"/>
        <v>67.599999999999994</v>
      </c>
      <c r="G477" s="9">
        <v>68.599999999999994</v>
      </c>
      <c r="H477" s="9">
        <f t="shared" si="233"/>
        <v>68.599999999999994</v>
      </c>
      <c r="I477" s="9">
        <f t="shared" si="234"/>
        <v>70.3</v>
      </c>
    </row>
    <row r="478" spans="1:10" ht="24" hidden="1" customHeight="1" x14ac:dyDescent="0.2">
      <c r="A478" s="21"/>
      <c r="B478" s="22"/>
      <c r="C478" s="23"/>
      <c r="D478" s="24"/>
      <c r="E478" s="13"/>
      <c r="F478" s="15"/>
      <c r="G478" s="15"/>
      <c r="H478" s="15"/>
      <c r="I478" s="14"/>
    </row>
    <row r="479" spans="1:10" ht="30" hidden="1" customHeight="1" x14ac:dyDescent="0.2">
      <c r="A479" s="19">
        <v>10732</v>
      </c>
      <c r="B479" s="19" t="s">
        <v>571</v>
      </c>
      <c r="C479" s="18" t="s">
        <v>9</v>
      </c>
      <c r="D479" s="20" t="s">
        <v>578</v>
      </c>
      <c r="E479" s="8" t="s">
        <v>18</v>
      </c>
      <c r="F479" s="9">
        <f>ROUND(H479-(H479*0.015),1)</f>
        <v>89.1</v>
      </c>
      <c r="G479" s="9">
        <v>90.5</v>
      </c>
      <c r="H479" s="9">
        <f>G479</f>
        <v>90.5</v>
      </c>
      <c r="I479" s="9">
        <f>ROUND(H479*1.025,1)</f>
        <v>92.8</v>
      </c>
    </row>
    <row r="480" spans="1:10" ht="30" hidden="1" customHeight="1" x14ac:dyDescent="0.2">
      <c r="A480" s="19">
        <v>10722</v>
      </c>
      <c r="B480" s="19" t="s">
        <v>572</v>
      </c>
      <c r="C480" s="18" t="s">
        <v>52</v>
      </c>
      <c r="D480" s="20" t="s">
        <v>578</v>
      </c>
      <c r="E480" s="8" t="s">
        <v>18</v>
      </c>
      <c r="F480" s="9">
        <f>ROUND(H480-(H480*0.015),1)</f>
        <v>68.5</v>
      </c>
      <c r="G480" s="9">
        <v>69.5</v>
      </c>
      <c r="H480" s="9">
        <f>G480</f>
        <v>69.5</v>
      </c>
      <c r="I480" s="9">
        <f>ROUND(H480*1.025,1)</f>
        <v>71.2</v>
      </c>
    </row>
    <row r="481" spans="1:9" ht="30" hidden="1" customHeight="1" x14ac:dyDescent="0.2">
      <c r="A481" s="19">
        <v>10742</v>
      </c>
      <c r="B481" s="19" t="s">
        <v>570</v>
      </c>
      <c r="C481" s="18" t="s">
        <v>14</v>
      </c>
      <c r="D481" s="20" t="s">
        <v>578</v>
      </c>
      <c r="E481" s="8" t="s">
        <v>18</v>
      </c>
      <c r="F481" s="9">
        <f>ROUND(H481-(H481*0.015),1)</f>
        <v>100.4</v>
      </c>
      <c r="G481" s="9">
        <v>101.9</v>
      </c>
      <c r="H481" s="9">
        <f>G481</f>
        <v>101.9</v>
      </c>
      <c r="I481" s="9">
        <f>ROUND(H481*1.025,1)</f>
        <v>104.4</v>
      </c>
    </row>
    <row r="482" spans="1:9" ht="30" hidden="1" customHeight="1" x14ac:dyDescent="0.2">
      <c r="A482" s="19">
        <v>10762</v>
      </c>
      <c r="B482" s="19" t="s">
        <v>573</v>
      </c>
      <c r="C482" s="18" t="s">
        <v>13</v>
      </c>
      <c r="D482" s="20" t="s">
        <v>578</v>
      </c>
      <c r="E482" s="8" t="s">
        <v>18</v>
      </c>
      <c r="F482" s="9">
        <f>ROUND(H482-(H482*0.015),1)</f>
        <v>75.2</v>
      </c>
      <c r="G482" s="9">
        <v>76.3</v>
      </c>
      <c r="H482" s="9">
        <f>G482</f>
        <v>76.3</v>
      </c>
      <c r="I482" s="9">
        <f>ROUND(H482*1.025,1)</f>
        <v>78.2</v>
      </c>
    </row>
    <row r="483" spans="1:9" ht="30" hidden="1" customHeight="1" x14ac:dyDescent="0.2"/>
    <row r="484" spans="1:9" ht="30" hidden="1" customHeight="1" x14ac:dyDescent="0.2">
      <c r="A484" s="19">
        <v>10645</v>
      </c>
      <c r="B484" s="19" t="s">
        <v>478</v>
      </c>
      <c r="C484" s="18" t="s">
        <v>34</v>
      </c>
      <c r="D484" s="20" t="s">
        <v>474</v>
      </c>
      <c r="E484" s="11" t="s">
        <v>475</v>
      </c>
      <c r="F484" s="9">
        <f>ROUND(H484-(H484*0.015),1)</f>
        <v>120.9</v>
      </c>
      <c r="G484" s="9">
        <v>122.7</v>
      </c>
      <c r="H484" s="9">
        <f>G484</f>
        <v>122.7</v>
      </c>
      <c r="I484" s="9">
        <f>ROUND(H484*1.025,1)</f>
        <v>125.8</v>
      </c>
    </row>
    <row r="485" spans="1:9" ht="30" hidden="1" customHeight="1" x14ac:dyDescent="0.2">
      <c r="A485" s="19">
        <v>10345</v>
      </c>
      <c r="B485" s="19" t="s">
        <v>476</v>
      </c>
      <c r="C485" s="18" t="s">
        <v>20</v>
      </c>
      <c r="D485" s="20" t="s">
        <v>474</v>
      </c>
      <c r="E485" s="11" t="s">
        <v>475</v>
      </c>
      <c r="F485" s="9">
        <f>ROUND(H485-(H485*0.015),1)</f>
        <v>94.1</v>
      </c>
      <c r="G485" s="9">
        <v>95.5</v>
      </c>
      <c r="H485" s="9">
        <f>G485</f>
        <v>95.5</v>
      </c>
      <c r="I485" s="9">
        <f>ROUND(H485*1.025,1)</f>
        <v>97.9</v>
      </c>
    </row>
    <row r="486" spans="1:9" ht="26.25" hidden="1" customHeight="1" x14ac:dyDescent="0.2">
      <c r="A486" s="19">
        <v>10445</v>
      </c>
      <c r="B486" s="19" t="s">
        <v>473</v>
      </c>
      <c r="C486" s="18" t="s">
        <v>16</v>
      </c>
      <c r="D486" s="20" t="s">
        <v>474</v>
      </c>
      <c r="E486" s="11" t="s">
        <v>475</v>
      </c>
      <c r="F486" s="9">
        <f>ROUND(H486-(H486*0.015),1)</f>
        <v>108.4</v>
      </c>
      <c r="G486" s="9">
        <v>110</v>
      </c>
      <c r="H486" s="9">
        <f>G486</f>
        <v>110</v>
      </c>
      <c r="I486" s="9">
        <f>ROUND(H486*1.025,1)</f>
        <v>112.8</v>
      </c>
    </row>
    <row r="487" spans="1:9" ht="30" hidden="1" customHeight="1" x14ac:dyDescent="0.2">
      <c r="A487" s="19">
        <v>10545</v>
      </c>
      <c r="B487" s="19" t="s">
        <v>477</v>
      </c>
      <c r="C487" s="18" t="s">
        <v>22</v>
      </c>
      <c r="D487" s="20" t="s">
        <v>474</v>
      </c>
      <c r="E487" s="11" t="s">
        <v>475</v>
      </c>
      <c r="F487" s="9">
        <f>ROUND(H487-(H487*0.015),1)</f>
        <v>74.900000000000006</v>
      </c>
      <c r="G487" s="9">
        <v>76</v>
      </c>
      <c r="H487" s="9">
        <f>G487</f>
        <v>76</v>
      </c>
      <c r="I487" s="9">
        <f>ROUND(H487*1.025,1)</f>
        <v>77.900000000000006</v>
      </c>
    </row>
    <row r="488" spans="1:9" ht="30" hidden="1" customHeight="1" x14ac:dyDescent="0.2"/>
    <row r="489" spans="1:9" ht="30" hidden="1" customHeight="1" x14ac:dyDescent="0.2">
      <c r="A489" s="19">
        <v>10337</v>
      </c>
      <c r="B489" s="19" t="s">
        <v>460</v>
      </c>
      <c r="C489" s="18" t="s">
        <v>64</v>
      </c>
      <c r="D489" s="20" t="s">
        <v>461</v>
      </c>
      <c r="E489" s="8" t="s">
        <v>7</v>
      </c>
      <c r="F489" s="9">
        <f>ROUND(H489-(H489*0.015),1)</f>
        <v>160.4</v>
      </c>
      <c r="G489" s="9">
        <v>162.80000000000001</v>
      </c>
      <c r="H489" s="9">
        <f>G489</f>
        <v>162.80000000000001</v>
      </c>
      <c r="I489" s="9">
        <f>ROUND(H489*1.025,1)</f>
        <v>166.9</v>
      </c>
    </row>
    <row r="490" spans="1:9" ht="30" hidden="1" customHeight="1" x14ac:dyDescent="0.2">
      <c r="A490" s="19">
        <v>10437</v>
      </c>
      <c r="B490" s="19" t="s">
        <v>458</v>
      </c>
      <c r="C490" s="18" t="s">
        <v>16</v>
      </c>
      <c r="D490" s="20" t="s">
        <v>459</v>
      </c>
      <c r="E490" s="8" t="s">
        <v>7</v>
      </c>
      <c r="F490" s="9">
        <f>ROUND(H490-(H490*0.015),1)</f>
        <v>161.4</v>
      </c>
      <c r="G490" s="9">
        <v>163.9</v>
      </c>
      <c r="H490" s="9">
        <f>G490</f>
        <v>163.9</v>
      </c>
      <c r="I490" s="9">
        <f>ROUND(H490*1.025,1)</f>
        <v>168</v>
      </c>
    </row>
    <row r="491" spans="1:9" ht="24.75" hidden="1" customHeight="1" x14ac:dyDescent="0.2">
      <c r="A491" s="19">
        <v>10537</v>
      </c>
      <c r="B491" s="19" t="s">
        <v>462</v>
      </c>
      <c r="C491" s="18" t="s">
        <v>22</v>
      </c>
      <c r="D491" s="20" t="s">
        <v>459</v>
      </c>
      <c r="E491" s="8" t="s">
        <v>7</v>
      </c>
      <c r="F491" s="9">
        <f>ROUND(H491-(H491*0.015),1)</f>
        <v>144.9</v>
      </c>
      <c r="G491" s="9">
        <v>147.1</v>
      </c>
      <c r="H491" s="9">
        <f>G491</f>
        <v>147.1</v>
      </c>
      <c r="I491" s="9">
        <f>ROUND(H491*1.025,1)</f>
        <v>150.80000000000001</v>
      </c>
    </row>
    <row r="492" spans="1:9" ht="30" hidden="1" customHeight="1" x14ac:dyDescent="0.2"/>
    <row r="493" spans="1:9" ht="30" hidden="1" customHeight="1" x14ac:dyDescent="0.2">
      <c r="A493" s="19">
        <v>10305</v>
      </c>
      <c r="B493" s="19" t="s">
        <v>443</v>
      </c>
      <c r="C493" s="18" t="s">
        <v>20</v>
      </c>
      <c r="D493" s="20" t="s">
        <v>442</v>
      </c>
      <c r="E493" s="8" t="s">
        <v>7</v>
      </c>
      <c r="F493" s="9">
        <f>ROUND(H493-(H493*0.015),1)</f>
        <v>119.7</v>
      </c>
      <c r="G493" s="9">
        <v>121.5</v>
      </c>
      <c r="H493" s="9">
        <f>G493</f>
        <v>121.5</v>
      </c>
      <c r="I493" s="9">
        <f>ROUND(H493*1.025,1)</f>
        <v>124.5</v>
      </c>
    </row>
    <row r="494" spans="1:9" ht="30" hidden="1" customHeight="1" x14ac:dyDescent="0.2">
      <c r="A494" s="19">
        <v>10405</v>
      </c>
      <c r="B494" s="19" t="s">
        <v>441</v>
      </c>
      <c r="C494" s="18" t="s">
        <v>16</v>
      </c>
      <c r="D494" s="20" t="s">
        <v>442</v>
      </c>
      <c r="E494" s="8" t="s">
        <v>7</v>
      </c>
      <c r="F494" s="9">
        <f>ROUND(H494-(H494*0.015),1)</f>
        <v>102.9</v>
      </c>
      <c r="G494" s="9">
        <v>104.5</v>
      </c>
      <c r="H494" s="9">
        <f>G494</f>
        <v>104.5</v>
      </c>
      <c r="I494" s="9">
        <f>ROUND(H494*1.025,1)</f>
        <v>107.1</v>
      </c>
    </row>
    <row r="495" spans="1:9" ht="30" hidden="1" customHeight="1" x14ac:dyDescent="0.2">
      <c r="A495" s="19">
        <v>10505</v>
      </c>
      <c r="B495" s="19" t="s">
        <v>444</v>
      </c>
      <c r="C495" s="18" t="s">
        <v>22</v>
      </c>
      <c r="D495" s="20" t="s">
        <v>442</v>
      </c>
      <c r="E495" s="8" t="s">
        <v>7</v>
      </c>
      <c r="F495" s="9">
        <f>ROUND(H495-(H495*0.015),1)</f>
        <v>99</v>
      </c>
      <c r="G495" s="9">
        <v>100.5</v>
      </c>
      <c r="H495" s="9">
        <f>G495</f>
        <v>100.5</v>
      </c>
      <c r="I495" s="9">
        <f>ROUND(H495*1.025,1)</f>
        <v>103</v>
      </c>
    </row>
    <row r="496" spans="1:9" ht="15" hidden="1" customHeight="1" x14ac:dyDescent="0.2">
      <c r="A496" s="21"/>
      <c r="B496" s="22"/>
      <c r="C496" s="23"/>
      <c r="D496" s="24"/>
      <c r="E496" s="16"/>
      <c r="F496" s="15"/>
      <c r="G496" s="15"/>
      <c r="H496" s="15"/>
      <c r="I496" s="14"/>
    </row>
    <row r="497" spans="1:9" ht="30" hidden="1" customHeight="1" x14ac:dyDescent="0.2">
      <c r="A497" s="19">
        <v>10338</v>
      </c>
      <c r="B497" s="19" t="s">
        <v>466</v>
      </c>
      <c r="C497" s="18" t="s">
        <v>20</v>
      </c>
      <c r="D497" s="20" t="s">
        <v>464</v>
      </c>
      <c r="E497" s="11" t="s">
        <v>465</v>
      </c>
      <c r="F497" s="9">
        <f>ROUND(H497-(H497*0.015),1)</f>
        <v>121.6</v>
      </c>
      <c r="G497" s="9">
        <v>123.5</v>
      </c>
      <c r="H497" s="9">
        <f>G497</f>
        <v>123.5</v>
      </c>
      <c r="I497" s="9">
        <f>ROUND(H497*1.025,1)</f>
        <v>126.6</v>
      </c>
    </row>
    <row r="498" spans="1:9" ht="30" hidden="1" customHeight="1" x14ac:dyDescent="0.2">
      <c r="A498" s="19">
        <v>10438</v>
      </c>
      <c r="B498" s="19" t="s">
        <v>463</v>
      </c>
      <c r="C498" s="18" t="s">
        <v>16</v>
      </c>
      <c r="D498" s="20" t="s">
        <v>464</v>
      </c>
      <c r="E498" s="11" t="s">
        <v>465</v>
      </c>
      <c r="F498" s="9">
        <f>ROUND(H498-(H498*0.015),1)</f>
        <v>114.9</v>
      </c>
      <c r="G498" s="9">
        <v>116.7</v>
      </c>
      <c r="H498" s="9">
        <f>G498</f>
        <v>116.7</v>
      </c>
      <c r="I498" s="9">
        <f>ROUND(H498*1.025,1)</f>
        <v>119.6</v>
      </c>
    </row>
    <row r="499" spans="1:9" ht="30" hidden="1" customHeight="1" x14ac:dyDescent="0.2">
      <c r="A499" s="19">
        <v>10538</v>
      </c>
      <c r="B499" s="19" t="s">
        <v>467</v>
      </c>
      <c r="C499" s="18" t="s">
        <v>22</v>
      </c>
      <c r="D499" s="20" t="s">
        <v>464</v>
      </c>
      <c r="E499" s="11" t="s">
        <v>465</v>
      </c>
      <c r="F499" s="9">
        <f>ROUND(H499-(H499*0.015),1)</f>
        <v>103.6</v>
      </c>
      <c r="G499" s="9">
        <v>105.2</v>
      </c>
      <c r="H499" s="9">
        <f>G499</f>
        <v>105.2</v>
      </c>
      <c r="I499" s="9">
        <f>ROUND(H499*1.025,1)</f>
        <v>107.8</v>
      </c>
    </row>
    <row r="500" spans="1:9" ht="21" hidden="1" customHeight="1" x14ac:dyDescent="0.2">
      <c r="A500" s="25"/>
      <c r="B500" s="25"/>
      <c r="C500" s="26"/>
      <c r="D500" s="27"/>
      <c r="F500" s="3"/>
      <c r="G500" s="3"/>
      <c r="H500" s="3"/>
      <c r="I500" s="3"/>
    </row>
    <row r="501" spans="1:9" ht="30" hidden="1" customHeight="1" x14ac:dyDescent="0.2">
      <c r="A501" s="19">
        <v>10335</v>
      </c>
      <c r="B501" s="19" t="s">
        <v>451</v>
      </c>
      <c r="C501" s="18" t="s">
        <v>20</v>
      </c>
      <c r="D501" s="20" t="s">
        <v>450</v>
      </c>
      <c r="E501" s="8" t="s">
        <v>7</v>
      </c>
      <c r="F501" s="9">
        <f>ROUND(H501-(H501*0.015),1)</f>
        <v>132.9</v>
      </c>
      <c r="G501" s="9">
        <v>134.9</v>
      </c>
      <c r="H501" s="9">
        <f>G501</f>
        <v>134.9</v>
      </c>
      <c r="I501" s="9">
        <f>ROUND(H501*1.025,1)</f>
        <v>138.30000000000001</v>
      </c>
    </row>
    <row r="502" spans="1:9" ht="30" hidden="1" customHeight="1" x14ac:dyDescent="0.2">
      <c r="A502" s="19">
        <v>10435</v>
      </c>
      <c r="B502" s="19" t="s">
        <v>449</v>
      </c>
      <c r="C502" s="18" t="s">
        <v>16</v>
      </c>
      <c r="D502" s="20" t="s">
        <v>450</v>
      </c>
      <c r="E502" s="8" t="s">
        <v>7</v>
      </c>
      <c r="F502" s="9">
        <f>ROUND(H502-(H502*0.015),1)</f>
        <v>108.4</v>
      </c>
      <c r="G502" s="9">
        <v>110</v>
      </c>
      <c r="H502" s="9">
        <f>G502</f>
        <v>110</v>
      </c>
      <c r="I502" s="9">
        <f>ROUND(H502*1.025,1)</f>
        <v>112.8</v>
      </c>
    </row>
    <row r="503" spans="1:9" ht="30" hidden="1" customHeight="1" x14ac:dyDescent="0.2">
      <c r="A503" s="19">
        <v>10535</v>
      </c>
      <c r="B503" s="19" t="s">
        <v>452</v>
      </c>
      <c r="C503" s="18" t="s">
        <v>22</v>
      </c>
      <c r="D503" s="20" t="s">
        <v>450</v>
      </c>
      <c r="E503" s="8" t="s">
        <v>7</v>
      </c>
      <c r="F503" s="9">
        <f>ROUND(H503-(H503*0.015),1)</f>
        <v>107.4</v>
      </c>
      <c r="G503" s="9">
        <v>109</v>
      </c>
      <c r="H503" s="9">
        <f>G503</f>
        <v>109</v>
      </c>
      <c r="I503" s="9">
        <f>ROUND(H503*1.025,1)</f>
        <v>111.7</v>
      </c>
    </row>
    <row r="504" spans="1:9" ht="18.75" hidden="1" customHeight="1" x14ac:dyDescent="0.2">
      <c r="A504" s="21"/>
      <c r="B504" s="22"/>
      <c r="C504" s="23"/>
      <c r="D504" s="24"/>
      <c r="E504" s="13"/>
      <c r="F504" s="15"/>
      <c r="G504" s="15"/>
      <c r="H504" s="15"/>
      <c r="I504" s="14"/>
    </row>
    <row r="505" spans="1:9" ht="30" hidden="1" customHeight="1" x14ac:dyDescent="0.2">
      <c r="A505" s="19">
        <v>10638</v>
      </c>
      <c r="B505" s="19" t="s">
        <v>533</v>
      </c>
      <c r="C505" s="18" t="s">
        <v>534</v>
      </c>
      <c r="D505" s="20" t="s">
        <v>535</v>
      </c>
      <c r="E505" s="8" t="s">
        <v>7</v>
      </c>
      <c r="F505" s="9">
        <f>ROUND(H505-(H505*0.015),1)</f>
        <v>87.7</v>
      </c>
      <c r="G505" s="9">
        <v>89</v>
      </c>
      <c r="H505" s="9">
        <f>G505</f>
        <v>89</v>
      </c>
      <c r="I505" s="9">
        <f>ROUND(H505*1.025,1)</f>
        <v>91.2</v>
      </c>
    </row>
    <row r="506" spans="1:9" ht="30" hidden="1" customHeight="1" x14ac:dyDescent="0.2">
      <c r="A506" s="19">
        <v>10660</v>
      </c>
      <c r="B506" s="19" t="s">
        <v>542</v>
      </c>
      <c r="C506" s="18" t="s">
        <v>543</v>
      </c>
      <c r="D506" s="20" t="s">
        <v>535</v>
      </c>
      <c r="E506" s="8" t="s">
        <v>7</v>
      </c>
      <c r="F506" s="9">
        <f>ROUND(H506-(H506*0.015),1)</f>
        <v>56.3</v>
      </c>
      <c r="G506" s="9">
        <v>57.2</v>
      </c>
      <c r="H506" s="9">
        <f>G506</f>
        <v>57.2</v>
      </c>
      <c r="I506" s="9">
        <f>ROUND(H506*1.025,1)</f>
        <v>58.6</v>
      </c>
    </row>
    <row r="507" spans="1:9" ht="30" hidden="1" customHeight="1" x14ac:dyDescent="0.2">
      <c r="A507" s="19">
        <v>10640</v>
      </c>
      <c r="B507" s="19" t="s">
        <v>538</v>
      </c>
      <c r="C507" s="18" t="s">
        <v>539</v>
      </c>
      <c r="D507" s="20" t="s">
        <v>535</v>
      </c>
      <c r="E507" s="8" t="s">
        <v>7</v>
      </c>
      <c r="F507" s="9">
        <f>ROUND(H507-(H507*0.015),1)</f>
        <v>37.5</v>
      </c>
      <c r="G507" s="9">
        <v>38.1</v>
      </c>
      <c r="H507" s="9">
        <f>G507</f>
        <v>38.1</v>
      </c>
      <c r="I507" s="9">
        <f>ROUND(H507*1.025,1)</f>
        <v>39.1</v>
      </c>
    </row>
    <row r="508" spans="1:9" ht="32.25" hidden="1" customHeight="1" x14ac:dyDescent="0.2">
      <c r="A508" s="19">
        <v>10659</v>
      </c>
      <c r="B508" s="19" t="s">
        <v>540</v>
      </c>
      <c r="C508" s="18" t="s">
        <v>541</v>
      </c>
      <c r="D508" s="20" t="s">
        <v>535</v>
      </c>
      <c r="E508" s="8" t="s">
        <v>7</v>
      </c>
      <c r="F508" s="9">
        <f>ROUND(H508-(H508*0.015),1)</f>
        <v>76.900000000000006</v>
      </c>
      <c r="G508" s="9">
        <v>78.099999999999994</v>
      </c>
      <c r="H508" s="9">
        <f>G508</f>
        <v>78.099999999999994</v>
      </c>
      <c r="I508" s="9">
        <f>ROUND(H508*1.025,1)</f>
        <v>80.099999999999994</v>
      </c>
    </row>
    <row r="509" spans="1:9" ht="30" hidden="1" customHeight="1" x14ac:dyDescent="0.2">
      <c r="A509" s="19">
        <v>10639</v>
      </c>
      <c r="B509" s="19" t="s">
        <v>536</v>
      </c>
      <c r="C509" s="18" t="s">
        <v>537</v>
      </c>
      <c r="D509" s="20" t="s">
        <v>535</v>
      </c>
      <c r="E509" s="8" t="s">
        <v>7</v>
      </c>
      <c r="F509" s="9">
        <f>ROUND(H509-(H509*0.015),1)</f>
        <v>83.8</v>
      </c>
      <c r="G509" s="9">
        <v>85.1</v>
      </c>
      <c r="H509" s="9">
        <f>G509</f>
        <v>85.1</v>
      </c>
      <c r="I509" s="9">
        <f>ROUND(H509*1.025,1)</f>
        <v>87.2</v>
      </c>
    </row>
    <row r="510" spans="1:9" ht="30" hidden="1" customHeight="1" x14ac:dyDescent="0.2"/>
    <row r="511" spans="1:9" ht="30" hidden="1" customHeight="1" x14ac:dyDescent="0.2">
      <c r="A511" s="19">
        <v>11731</v>
      </c>
      <c r="B511" s="19" t="s">
        <v>575</v>
      </c>
      <c r="C511" s="18" t="s">
        <v>9</v>
      </c>
      <c r="D511" s="20" t="s">
        <v>579</v>
      </c>
      <c r="E511" s="8" t="s">
        <v>7</v>
      </c>
      <c r="F511" s="9">
        <f>ROUND(H511-(H511*0.015),1)</f>
        <v>115.6</v>
      </c>
      <c r="G511" s="9">
        <v>117.4</v>
      </c>
      <c r="H511" s="9">
        <f>G511</f>
        <v>117.4</v>
      </c>
      <c r="I511" s="9">
        <f>ROUND(H511*1.025,1)</f>
        <v>120.3</v>
      </c>
    </row>
    <row r="512" spans="1:9" ht="17.25" hidden="1" customHeight="1" x14ac:dyDescent="0.2">
      <c r="A512" s="19">
        <v>11721</v>
      </c>
      <c r="B512" s="19" t="s">
        <v>576</v>
      </c>
      <c r="C512" s="18" t="s">
        <v>52</v>
      </c>
      <c r="D512" s="20" t="s">
        <v>579</v>
      </c>
      <c r="E512" s="8" t="s">
        <v>7</v>
      </c>
      <c r="F512" s="9">
        <f>ROUND(H512-(H512*0.015),1)</f>
        <v>87.5</v>
      </c>
      <c r="G512" s="9">
        <v>88.8</v>
      </c>
      <c r="H512" s="9">
        <f>G512</f>
        <v>88.8</v>
      </c>
      <c r="I512" s="9">
        <f>ROUND(H512*1.025,1)</f>
        <v>91</v>
      </c>
    </row>
    <row r="513" spans="1:9" ht="30" hidden="1" customHeight="1" x14ac:dyDescent="0.2">
      <c r="A513" s="19">
        <v>11742</v>
      </c>
      <c r="B513" s="19" t="s">
        <v>574</v>
      </c>
      <c r="C513" s="18" t="s">
        <v>14</v>
      </c>
      <c r="D513" s="20" t="s">
        <v>579</v>
      </c>
      <c r="E513" s="8" t="s">
        <v>7</v>
      </c>
      <c r="F513" s="9">
        <f>ROUND(H513-(H513*0.015),1)</f>
        <v>113.5</v>
      </c>
      <c r="G513" s="9">
        <v>115.2</v>
      </c>
      <c r="H513" s="9">
        <f>G513</f>
        <v>115.2</v>
      </c>
      <c r="I513" s="9">
        <f>ROUND(H513*1.025,1)</f>
        <v>118.1</v>
      </c>
    </row>
    <row r="514" spans="1:9" ht="30" hidden="1" customHeight="1" x14ac:dyDescent="0.2">
      <c r="A514" s="19">
        <v>11761</v>
      </c>
      <c r="B514" s="19" t="s">
        <v>577</v>
      </c>
      <c r="C514" s="18" t="s">
        <v>13</v>
      </c>
      <c r="D514" s="20" t="s">
        <v>579</v>
      </c>
      <c r="E514" s="8" t="s">
        <v>7</v>
      </c>
      <c r="F514" s="9">
        <f>ROUND(H514-(H514*0.015),1)</f>
        <v>70.5</v>
      </c>
      <c r="G514" s="9">
        <v>71.599999999999994</v>
      </c>
      <c r="H514" s="9">
        <f>G514</f>
        <v>71.599999999999994</v>
      </c>
      <c r="I514" s="9">
        <f>ROUND(H514*1.025,1)</f>
        <v>73.400000000000006</v>
      </c>
    </row>
    <row r="515" spans="1:9" ht="29.25" hidden="1" customHeight="1" x14ac:dyDescent="0.2">
      <c r="A515" s="25"/>
      <c r="B515" s="25"/>
      <c r="C515" s="26"/>
      <c r="D515" s="27"/>
      <c r="F515" s="3"/>
      <c r="G515" s="3"/>
      <c r="H515" s="3"/>
      <c r="I515" s="3"/>
    </row>
    <row r="516" spans="1:9" ht="35.25" hidden="1" customHeight="1" x14ac:dyDescent="0.2">
      <c r="A516" s="19">
        <v>10324</v>
      </c>
      <c r="B516" s="19" t="s">
        <v>447</v>
      </c>
      <c r="C516" s="18" t="s">
        <v>20</v>
      </c>
      <c r="D516" s="20" t="s">
        <v>446</v>
      </c>
      <c r="E516" s="8" t="s">
        <v>7</v>
      </c>
      <c r="F516" s="9">
        <f>ROUND(H516-(H516*0.015),1)</f>
        <v>86.4</v>
      </c>
      <c r="G516" s="9">
        <v>87.7</v>
      </c>
      <c r="H516" s="9">
        <f>G516</f>
        <v>87.7</v>
      </c>
      <c r="I516" s="9">
        <f>ROUND(H516*1.025,1)</f>
        <v>89.9</v>
      </c>
    </row>
    <row r="517" spans="1:9" ht="28.5" hidden="1" customHeight="1" x14ac:dyDescent="0.2">
      <c r="A517" s="19">
        <v>10424</v>
      </c>
      <c r="B517" s="19" t="s">
        <v>445</v>
      </c>
      <c r="C517" s="18" t="s">
        <v>16</v>
      </c>
      <c r="D517" s="20" t="s">
        <v>446</v>
      </c>
      <c r="E517" s="8" t="s">
        <v>7</v>
      </c>
      <c r="F517" s="9">
        <f>ROUND(H517-(H517*0.015),1)</f>
        <v>77.3</v>
      </c>
      <c r="G517" s="9">
        <v>78.5</v>
      </c>
      <c r="H517" s="9">
        <f>G517</f>
        <v>78.5</v>
      </c>
      <c r="I517" s="9">
        <f>ROUND(H517*1.025,1)</f>
        <v>80.5</v>
      </c>
    </row>
    <row r="518" spans="1:9" ht="34.5" hidden="1" customHeight="1" x14ac:dyDescent="0.2">
      <c r="A518" s="19">
        <v>10524</v>
      </c>
      <c r="B518" s="19" t="s">
        <v>448</v>
      </c>
      <c r="C518" s="18" t="s">
        <v>22</v>
      </c>
      <c r="D518" s="20" t="s">
        <v>446</v>
      </c>
      <c r="E518" s="8" t="s">
        <v>7</v>
      </c>
      <c r="F518" s="9">
        <f>ROUND(H518-(H518*0.015),1)</f>
        <v>67.2</v>
      </c>
      <c r="G518" s="9">
        <v>68.2</v>
      </c>
      <c r="H518" s="9">
        <f>G518</f>
        <v>68.2</v>
      </c>
      <c r="I518" s="9">
        <f>ROUND(H518*1.025,1)</f>
        <v>69.900000000000006</v>
      </c>
    </row>
    <row r="519" spans="1:9" ht="17.25" hidden="1" customHeight="1" x14ac:dyDescent="0.2">
      <c r="A519" s="25"/>
      <c r="B519" s="25"/>
      <c r="C519" s="26"/>
      <c r="D519" s="27"/>
      <c r="F519" s="3"/>
      <c r="G519" s="3"/>
      <c r="H519" s="3"/>
      <c r="I519" s="3"/>
    </row>
    <row r="520" spans="1:9" ht="30" hidden="1" customHeight="1" x14ac:dyDescent="0.2">
      <c r="A520" s="19">
        <v>10731</v>
      </c>
      <c r="B520" s="19" t="s">
        <v>592</v>
      </c>
      <c r="C520" s="18" t="s">
        <v>9</v>
      </c>
      <c r="D520" s="20" t="s">
        <v>595</v>
      </c>
      <c r="E520" s="8" t="s">
        <v>7</v>
      </c>
      <c r="F520" s="9">
        <f>ROUND(H520-(H520*0.015),1)</f>
        <v>167.3</v>
      </c>
      <c r="G520" s="9">
        <v>169.8</v>
      </c>
      <c r="H520" s="9">
        <f>G520</f>
        <v>169.8</v>
      </c>
      <c r="I520" s="9">
        <f>ROUND(H520*1.025,1)</f>
        <v>174</v>
      </c>
    </row>
    <row r="521" spans="1:9" ht="30" hidden="1" customHeight="1" x14ac:dyDescent="0.2">
      <c r="A521" s="19">
        <v>10721</v>
      </c>
      <c r="B521" s="19" t="s">
        <v>593</v>
      </c>
      <c r="C521" s="18" t="s">
        <v>52</v>
      </c>
      <c r="D521" s="20" t="s">
        <v>595</v>
      </c>
      <c r="E521" s="8" t="s">
        <v>7</v>
      </c>
      <c r="F521" s="9">
        <f>ROUND(H521-(H521*0.015),1)</f>
        <v>119</v>
      </c>
      <c r="G521" s="9">
        <v>120.8</v>
      </c>
      <c r="H521" s="9">
        <f>G521</f>
        <v>120.8</v>
      </c>
      <c r="I521" s="9">
        <f>ROUND(H521*1.025,1)</f>
        <v>123.8</v>
      </c>
    </row>
    <row r="522" spans="1:9" ht="30" hidden="1" customHeight="1" x14ac:dyDescent="0.2">
      <c r="A522" s="19">
        <v>10741</v>
      </c>
      <c r="B522" s="19" t="s">
        <v>590</v>
      </c>
      <c r="C522" s="18" t="s">
        <v>591</v>
      </c>
      <c r="D522" s="20" t="s">
        <v>595</v>
      </c>
      <c r="E522" s="8" t="s">
        <v>7</v>
      </c>
      <c r="F522" s="9">
        <f>ROUND(H522-(H522*0.015),1)</f>
        <v>187</v>
      </c>
      <c r="G522" s="9">
        <v>189.8</v>
      </c>
      <c r="H522" s="9">
        <f>G522</f>
        <v>189.8</v>
      </c>
      <c r="I522" s="9">
        <f>ROUND(H522*1.025,1)</f>
        <v>194.5</v>
      </c>
    </row>
    <row r="523" spans="1:9" ht="35.25" hidden="1" customHeight="1" x14ac:dyDescent="0.2">
      <c r="A523" s="19">
        <v>10761</v>
      </c>
      <c r="B523" s="19" t="s">
        <v>594</v>
      </c>
      <c r="C523" s="18" t="s">
        <v>13</v>
      </c>
      <c r="D523" s="20" t="s">
        <v>595</v>
      </c>
      <c r="E523" s="8" t="s">
        <v>7</v>
      </c>
      <c r="F523" s="9">
        <f>ROUND(H523-(H523*0.015),1)</f>
        <v>109.2</v>
      </c>
      <c r="G523" s="9">
        <v>110.9</v>
      </c>
      <c r="H523" s="9">
        <f>G523</f>
        <v>110.9</v>
      </c>
      <c r="I523" s="9">
        <f>ROUND(H523*1.025,1)</f>
        <v>113.7</v>
      </c>
    </row>
    <row r="524" spans="1:9" ht="17.25" hidden="1" customHeight="1" x14ac:dyDescent="0.2"/>
    <row r="525" spans="1:9" ht="30" hidden="1" customHeight="1" x14ac:dyDescent="0.2">
      <c r="A525" s="19">
        <v>10336</v>
      </c>
      <c r="B525" s="19" t="s">
        <v>455</v>
      </c>
      <c r="C525" s="18" t="s">
        <v>129</v>
      </c>
      <c r="D525" s="20" t="s">
        <v>456</v>
      </c>
      <c r="E525" s="8" t="s">
        <v>7</v>
      </c>
      <c r="F525" s="9">
        <f>ROUND(H525-(H525*0.015),1)</f>
        <v>133</v>
      </c>
      <c r="G525" s="9">
        <v>135</v>
      </c>
      <c r="H525" s="9">
        <f>G525</f>
        <v>135</v>
      </c>
      <c r="I525" s="9">
        <f>ROUND(H525*1.025,1)</f>
        <v>138.4</v>
      </c>
    </row>
    <row r="526" spans="1:9" ht="30" hidden="1" customHeight="1" x14ac:dyDescent="0.2">
      <c r="A526" s="19">
        <v>10436</v>
      </c>
      <c r="B526" s="19" t="s">
        <v>453</v>
      </c>
      <c r="C526" s="18" t="s">
        <v>16</v>
      </c>
      <c r="D526" s="20" t="s">
        <v>454</v>
      </c>
      <c r="E526" s="8" t="s">
        <v>7</v>
      </c>
      <c r="F526" s="9">
        <f>ROUND(H526-(H526*0.015),1)</f>
        <v>122.1</v>
      </c>
      <c r="G526" s="9">
        <v>124</v>
      </c>
      <c r="H526" s="9">
        <f>G526</f>
        <v>124</v>
      </c>
      <c r="I526" s="9">
        <f>ROUND(H526*1.025,1)</f>
        <v>127.1</v>
      </c>
    </row>
    <row r="527" spans="1:9" ht="30" hidden="1" customHeight="1" x14ac:dyDescent="0.2">
      <c r="A527" s="19">
        <v>10536</v>
      </c>
      <c r="B527" s="19" t="s">
        <v>457</v>
      </c>
      <c r="C527" s="18" t="s">
        <v>22</v>
      </c>
      <c r="D527" s="20" t="s">
        <v>454</v>
      </c>
      <c r="E527" s="8" t="s">
        <v>7</v>
      </c>
      <c r="F527" s="9">
        <f>ROUND(H527-(H527*0.015),1)</f>
        <v>112.8</v>
      </c>
      <c r="G527" s="9">
        <v>114.5</v>
      </c>
      <c r="H527" s="9">
        <f>G527</f>
        <v>114.5</v>
      </c>
      <c r="I527" s="9">
        <f>ROUND(H527*1.025,1)</f>
        <v>117.4</v>
      </c>
    </row>
    <row r="528" spans="1:9" ht="18.75" hidden="1" customHeight="1" x14ac:dyDescent="0.2">
      <c r="A528" s="25"/>
      <c r="B528" s="25"/>
      <c r="C528" s="26"/>
      <c r="D528" s="27"/>
      <c r="F528" s="3"/>
      <c r="G528" s="3"/>
      <c r="H528" s="3"/>
      <c r="I528" s="3"/>
    </row>
    <row r="529" spans="1:9" ht="51" hidden="1" customHeight="1" x14ac:dyDescent="0.2">
      <c r="A529" s="19" t="s">
        <v>530</v>
      </c>
      <c r="B529" s="19" t="s">
        <v>531</v>
      </c>
      <c r="C529" s="18" t="s">
        <v>132</v>
      </c>
      <c r="D529" s="20" t="s">
        <v>528</v>
      </c>
      <c r="E529" s="11" t="s">
        <v>532</v>
      </c>
      <c r="F529" s="9">
        <f>ROUND(H529-(H529*0.015),1)</f>
        <v>167.1</v>
      </c>
      <c r="G529" s="9">
        <v>169.6</v>
      </c>
      <c r="H529" s="9">
        <f>G529</f>
        <v>169.6</v>
      </c>
      <c r="I529" s="9">
        <f>ROUND(H529*1.025,1)</f>
        <v>173.8</v>
      </c>
    </row>
    <row r="530" spans="1:9" ht="45" hidden="1" customHeight="1" x14ac:dyDescent="0.2">
      <c r="A530" s="19">
        <v>11450</v>
      </c>
      <c r="B530" s="19" t="s">
        <v>526</v>
      </c>
      <c r="C530" s="18" t="s">
        <v>527</v>
      </c>
      <c r="D530" s="20" t="s">
        <v>528</v>
      </c>
      <c r="E530" s="11" t="s">
        <v>529</v>
      </c>
      <c r="F530" s="9">
        <f>ROUND(H530-(H530*0.015),1)</f>
        <v>117.8</v>
      </c>
      <c r="G530" s="9">
        <v>119.6</v>
      </c>
      <c r="H530" s="9">
        <f>G530</f>
        <v>119.6</v>
      </c>
      <c r="I530" s="9">
        <f>ROUND(H530*1.025,1)</f>
        <v>122.6</v>
      </c>
    </row>
    <row r="531" spans="1:9" ht="18.75" hidden="1" customHeight="1" x14ac:dyDescent="0.2">
      <c r="A531" s="21"/>
      <c r="B531" s="22"/>
      <c r="C531" s="23"/>
      <c r="D531" s="24"/>
      <c r="E531" s="16"/>
      <c r="F531" s="15"/>
      <c r="G531" s="15"/>
      <c r="H531" s="15"/>
      <c r="I531" s="14"/>
    </row>
    <row r="532" spans="1:9" ht="33" hidden="1" customHeight="1" x14ac:dyDescent="0.2">
      <c r="A532" s="19" t="s">
        <v>523</v>
      </c>
      <c r="B532" s="19" t="s">
        <v>524</v>
      </c>
      <c r="C532" s="18" t="s">
        <v>132</v>
      </c>
      <c r="D532" s="20" t="s">
        <v>522</v>
      </c>
      <c r="E532" s="11" t="s">
        <v>525</v>
      </c>
      <c r="F532" s="9">
        <f>ROUND(H532-(H532*0.015),1)</f>
        <v>135.4</v>
      </c>
      <c r="G532" s="9">
        <v>137.5</v>
      </c>
      <c r="H532" s="9">
        <f>G532</f>
        <v>137.5</v>
      </c>
      <c r="I532" s="9">
        <f>ROUND(H532*1.025,1)</f>
        <v>140.9</v>
      </c>
    </row>
    <row r="533" spans="1:9" ht="30" hidden="1" customHeight="1" x14ac:dyDescent="0.2">
      <c r="A533" s="19">
        <v>11650</v>
      </c>
      <c r="B533" s="19" t="s">
        <v>521</v>
      </c>
      <c r="C533" s="18" t="s">
        <v>95</v>
      </c>
      <c r="D533" s="20" t="s">
        <v>522</v>
      </c>
      <c r="E533" s="11" t="s">
        <v>53</v>
      </c>
      <c r="F533" s="9">
        <f>ROUND(H533-(H533*0.015),1)</f>
        <v>137.4</v>
      </c>
      <c r="G533" s="9">
        <v>139.5</v>
      </c>
      <c r="H533" s="9">
        <f>G533</f>
        <v>139.5</v>
      </c>
      <c r="I533" s="9">
        <f>ROUND(H533*1.025,1)</f>
        <v>143</v>
      </c>
    </row>
    <row r="534" spans="1:9" ht="15" hidden="1" customHeight="1" x14ac:dyDescent="0.2">
      <c r="A534" s="21"/>
      <c r="B534" s="22"/>
      <c r="C534" s="23"/>
      <c r="D534" s="24"/>
      <c r="E534" s="16"/>
      <c r="F534" s="15"/>
      <c r="G534" s="15"/>
      <c r="H534" s="15"/>
      <c r="I534" s="14"/>
    </row>
    <row r="535" spans="1:9" ht="30" hidden="1" customHeight="1" x14ac:dyDescent="0.2">
      <c r="A535" s="19">
        <v>10316</v>
      </c>
      <c r="B535" s="19" t="s">
        <v>414</v>
      </c>
      <c r="C535" s="18" t="s">
        <v>20</v>
      </c>
      <c r="D535" s="20" t="s">
        <v>413</v>
      </c>
      <c r="E535" s="8" t="s">
        <v>44</v>
      </c>
      <c r="F535" s="9">
        <f>ROUND(H535-(H535*0.015),1)</f>
        <v>80.900000000000006</v>
      </c>
      <c r="G535" s="9">
        <v>82.1</v>
      </c>
      <c r="H535" s="9">
        <f>G535</f>
        <v>82.1</v>
      </c>
      <c r="I535" s="9">
        <f>ROUND(H535*1.025,1)</f>
        <v>84.2</v>
      </c>
    </row>
    <row r="536" spans="1:9" ht="30" hidden="1" customHeight="1" x14ac:dyDescent="0.2">
      <c r="A536" s="19">
        <v>10416</v>
      </c>
      <c r="B536" s="19" t="s">
        <v>412</v>
      </c>
      <c r="C536" s="18" t="s">
        <v>16</v>
      </c>
      <c r="D536" s="20" t="s">
        <v>413</v>
      </c>
      <c r="E536" s="8" t="s">
        <v>44</v>
      </c>
      <c r="F536" s="9">
        <f>ROUND(H536-(H536*0.015),1)</f>
        <v>84.7</v>
      </c>
      <c r="G536" s="9">
        <v>86</v>
      </c>
      <c r="H536" s="9">
        <f>G536</f>
        <v>86</v>
      </c>
      <c r="I536" s="9">
        <f>ROUND(H536*1.025,1)</f>
        <v>88.2</v>
      </c>
    </row>
    <row r="537" spans="1:9" ht="24" hidden="1" customHeight="1" x14ac:dyDescent="0.2">
      <c r="A537" s="19">
        <v>10516</v>
      </c>
      <c r="B537" s="19" t="s">
        <v>415</v>
      </c>
      <c r="C537" s="18" t="s">
        <v>22</v>
      </c>
      <c r="D537" s="20" t="s">
        <v>413</v>
      </c>
      <c r="E537" s="8" t="s">
        <v>44</v>
      </c>
      <c r="F537" s="9">
        <f>ROUND(H537-(H537*0.015),1)</f>
        <v>63.9</v>
      </c>
      <c r="G537" s="9">
        <v>64.900000000000006</v>
      </c>
      <c r="H537" s="9">
        <f>G537</f>
        <v>64.900000000000006</v>
      </c>
      <c r="I537" s="9">
        <f>ROUND(H537*1.025,1)</f>
        <v>66.5</v>
      </c>
    </row>
    <row r="538" spans="1:9" ht="15" hidden="1" customHeight="1" x14ac:dyDescent="0.2">
      <c r="A538" s="25"/>
      <c r="B538" s="25"/>
      <c r="C538" s="26"/>
      <c r="D538" s="27"/>
      <c r="F538" s="3"/>
      <c r="G538" s="3"/>
      <c r="H538" s="3"/>
      <c r="I538" s="3"/>
    </row>
    <row r="539" spans="1:9" ht="30" hidden="1" customHeight="1" x14ac:dyDescent="0.2">
      <c r="A539" s="19" t="s">
        <v>439</v>
      </c>
      <c r="B539" s="19" t="s">
        <v>440</v>
      </c>
      <c r="C539" s="18" t="s">
        <v>138</v>
      </c>
      <c r="D539" s="20" t="s">
        <v>82</v>
      </c>
      <c r="E539" s="8" t="s">
        <v>7</v>
      </c>
      <c r="F539" s="9">
        <f t="shared" ref="F539:F545" si="235">ROUND(H539-(H539*0.015),1)</f>
        <v>66.900000000000006</v>
      </c>
      <c r="G539" s="9">
        <v>67.900000000000006</v>
      </c>
      <c r="H539" s="9">
        <f t="shared" ref="H539:H545" si="236">G539</f>
        <v>67.900000000000006</v>
      </c>
      <c r="I539" s="9">
        <f t="shared" ref="I539:I545" si="237">ROUND(H539*1.025,1)</f>
        <v>69.599999999999994</v>
      </c>
    </row>
    <row r="540" spans="1:9" ht="30" hidden="1" customHeight="1" x14ac:dyDescent="0.2">
      <c r="A540" s="19">
        <v>14022</v>
      </c>
      <c r="B540" s="19" t="s">
        <v>563</v>
      </c>
      <c r="C540" s="18" t="s">
        <v>164</v>
      </c>
      <c r="D540" s="20" t="s">
        <v>82</v>
      </c>
      <c r="E540" s="8" t="s">
        <v>18</v>
      </c>
      <c r="F540" s="9">
        <f t="shared" si="235"/>
        <v>16.7</v>
      </c>
      <c r="G540" s="9">
        <v>17</v>
      </c>
      <c r="H540" s="9">
        <f t="shared" si="236"/>
        <v>17</v>
      </c>
      <c r="I540" s="9">
        <f t="shared" si="237"/>
        <v>17.399999999999999</v>
      </c>
    </row>
    <row r="541" spans="1:9" ht="30" hidden="1" customHeight="1" x14ac:dyDescent="0.2">
      <c r="A541" s="19" t="s">
        <v>433</v>
      </c>
      <c r="B541" s="19" t="s">
        <v>434</v>
      </c>
      <c r="C541" s="18" t="s">
        <v>420</v>
      </c>
      <c r="D541" s="20" t="s">
        <v>82</v>
      </c>
      <c r="E541" s="8" t="s">
        <v>7</v>
      </c>
      <c r="F541" s="9">
        <f t="shared" si="235"/>
        <v>90.5</v>
      </c>
      <c r="G541" s="9">
        <v>91.9</v>
      </c>
      <c r="H541" s="9">
        <f t="shared" si="236"/>
        <v>91.9</v>
      </c>
      <c r="I541" s="9">
        <f t="shared" si="237"/>
        <v>94.2</v>
      </c>
    </row>
    <row r="542" spans="1:9" ht="30" hidden="1" customHeight="1" x14ac:dyDescent="0.2">
      <c r="A542" s="19" t="s">
        <v>435</v>
      </c>
      <c r="B542" s="19" t="s">
        <v>436</v>
      </c>
      <c r="C542" s="18" t="s">
        <v>197</v>
      </c>
      <c r="D542" s="20" t="s">
        <v>82</v>
      </c>
      <c r="E542" s="8" t="s">
        <v>7</v>
      </c>
      <c r="F542" s="9">
        <f t="shared" si="235"/>
        <v>89.1</v>
      </c>
      <c r="G542" s="9">
        <v>90.5</v>
      </c>
      <c r="H542" s="9">
        <f t="shared" si="236"/>
        <v>90.5</v>
      </c>
      <c r="I542" s="9">
        <f t="shared" si="237"/>
        <v>92.8</v>
      </c>
    </row>
    <row r="543" spans="1:9" ht="30" hidden="1" customHeight="1" x14ac:dyDescent="0.2">
      <c r="A543" s="19" t="s">
        <v>437</v>
      </c>
      <c r="B543" s="19" t="s">
        <v>438</v>
      </c>
      <c r="C543" s="18" t="s">
        <v>200</v>
      </c>
      <c r="D543" s="20" t="s">
        <v>82</v>
      </c>
      <c r="E543" s="8" t="s">
        <v>7</v>
      </c>
      <c r="F543" s="9">
        <f t="shared" si="235"/>
        <v>112.2</v>
      </c>
      <c r="G543" s="9">
        <v>113.9</v>
      </c>
      <c r="H543" s="9">
        <f t="shared" si="236"/>
        <v>113.9</v>
      </c>
      <c r="I543" s="9">
        <f t="shared" si="237"/>
        <v>116.7</v>
      </c>
    </row>
    <row r="544" spans="1:9" ht="30" hidden="1" customHeight="1" x14ac:dyDescent="0.2">
      <c r="A544" s="19" t="s">
        <v>564</v>
      </c>
      <c r="B544" s="19" t="s">
        <v>565</v>
      </c>
      <c r="C544" s="18" t="s">
        <v>566</v>
      </c>
      <c r="D544" s="20" t="s">
        <v>82</v>
      </c>
      <c r="E544" s="8" t="s">
        <v>96</v>
      </c>
      <c r="F544" s="9">
        <f t="shared" si="235"/>
        <v>147.6</v>
      </c>
      <c r="G544" s="9">
        <v>149.80000000000001</v>
      </c>
      <c r="H544" s="9">
        <f t="shared" si="236"/>
        <v>149.80000000000001</v>
      </c>
      <c r="I544" s="9">
        <f t="shared" si="237"/>
        <v>153.5</v>
      </c>
    </row>
    <row r="545" spans="1:9" ht="33" hidden="1" customHeight="1" x14ac:dyDescent="0.2">
      <c r="A545" s="19" t="s">
        <v>567</v>
      </c>
      <c r="B545" s="19" t="s">
        <v>568</v>
      </c>
      <c r="C545" s="18" t="s">
        <v>569</v>
      </c>
      <c r="D545" s="20" t="s">
        <v>82</v>
      </c>
      <c r="E545" s="8" t="s">
        <v>96</v>
      </c>
      <c r="F545" s="9">
        <f t="shared" si="235"/>
        <v>129.69999999999999</v>
      </c>
      <c r="G545" s="9">
        <v>131.69999999999999</v>
      </c>
      <c r="H545" s="9">
        <f t="shared" si="236"/>
        <v>131.69999999999999</v>
      </c>
      <c r="I545" s="9">
        <f t="shared" si="237"/>
        <v>135</v>
      </c>
    </row>
    <row r="546" spans="1:9" ht="16.5" hidden="1" customHeight="1" x14ac:dyDescent="0.2"/>
    <row r="547" spans="1:9" ht="30" hidden="1" customHeight="1" x14ac:dyDescent="0.2">
      <c r="A547" s="19">
        <v>10670</v>
      </c>
      <c r="B547" s="19" t="s">
        <v>551</v>
      </c>
      <c r="C547" s="18" t="s">
        <v>543</v>
      </c>
      <c r="D547" s="20" t="s">
        <v>546</v>
      </c>
      <c r="E547" s="8" t="s">
        <v>7</v>
      </c>
      <c r="F547" s="9">
        <f>ROUND(H547-(H547*0.015),1)</f>
        <v>58.1</v>
      </c>
      <c r="G547" s="9">
        <v>59</v>
      </c>
      <c r="H547" s="9">
        <f>G547</f>
        <v>59</v>
      </c>
      <c r="I547" s="9">
        <f>ROUND(H547*1.025,1)</f>
        <v>60.5</v>
      </c>
    </row>
    <row r="548" spans="1:9" ht="30" hidden="1" customHeight="1" x14ac:dyDescent="0.2">
      <c r="A548" s="19">
        <v>10669</v>
      </c>
      <c r="B548" s="19" t="s">
        <v>550</v>
      </c>
      <c r="C548" s="18" t="s">
        <v>539</v>
      </c>
      <c r="D548" s="20" t="s">
        <v>546</v>
      </c>
      <c r="E548" s="8" t="s">
        <v>7</v>
      </c>
      <c r="F548" s="9">
        <f>ROUND(H548-(H548*0.015),1)</f>
        <v>37.5</v>
      </c>
      <c r="G548" s="9">
        <v>38.1</v>
      </c>
      <c r="H548" s="9">
        <f>G548</f>
        <v>38.1</v>
      </c>
      <c r="I548" s="9">
        <f>ROUND(H548*1.025,1)</f>
        <v>39.1</v>
      </c>
    </row>
    <row r="549" spans="1:9" ht="27.75" hidden="1" customHeight="1" x14ac:dyDescent="0.2">
      <c r="A549" s="19">
        <v>10668</v>
      </c>
      <c r="B549" s="19" t="s">
        <v>549</v>
      </c>
      <c r="C549" s="18" t="s">
        <v>541</v>
      </c>
      <c r="D549" s="20" t="s">
        <v>546</v>
      </c>
      <c r="E549" s="8" t="s">
        <v>7</v>
      </c>
      <c r="F549" s="9">
        <f>ROUND(H549-(H549*0.015),1)</f>
        <v>78.2</v>
      </c>
      <c r="G549" s="9">
        <v>79.400000000000006</v>
      </c>
      <c r="H549" s="9">
        <f>G549</f>
        <v>79.400000000000006</v>
      </c>
      <c r="I549" s="9">
        <f>ROUND(H549*1.025,1)</f>
        <v>81.400000000000006</v>
      </c>
    </row>
    <row r="550" spans="1:9" ht="25.5" hidden="1" customHeight="1" x14ac:dyDescent="0.2">
      <c r="A550" s="19">
        <v>10666</v>
      </c>
      <c r="B550" s="19" t="s">
        <v>544</v>
      </c>
      <c r="C550" s="18" t="s">
        <v>545</v>
      </c>
      <c r="D550" s="20" t="s">
        <v>546</v>
      </c>
      <c r="E550" s="8" t="s">
        <v>7</v>
      </c>
      <c r="F550" s="9">
        <f>ROUND(H550-(H550*0.015),1)</f>
        <v>107.4</v>
      </c>
      <c r="G550" s="9">
        <v>109</v>
      </c>
      <c r="H550" s="9">
        <f>G550</f>
        <v>109</v>
      </c>
      <c r="I550" s="9">
        <f>ROUND(H550*1.025,1)</f>
        <v>111.7</v>
      </c>
    </row>
    <row r="551" spans="1:9" ht="30.75" hidden="1" customHeight="1" x14ac:dyDescent="0.2">
      <c r="A551" s="19">
        <v>10667</v>
      </c>
      <c r="B551" s="19" t="s">
        <v>547</v>
      </c>
      <c r="C551" s="18" t="s">
        <v>548</v>
      </c>
      <c r="D551" s="20" t="s">
        <v>546</v>
      </c>
      <c r="E551" s="8" t="s">
        <v>7</v>
      </c>
      <c r="F551" s="9">
        <f>ROUND(H551-(H551*0.015),1)</f>
        <v>65.900000000000006</v>
      </c>
      <c r="G551" s="9">
        <v>66.900000000000006</v>
      </c>
      <c r="H551" s="9">
        <f>G551</f>
        <v>66.900000000000006</v>
      </c>
      <c r="I551" s="9">
        <f>ROUND(H551*1.025,1)</f>
        <v>68.599999999999994</v>
      </c>
    </row>
    <row r="552" spans="1:9" ht="17.25" hidden="1" customHeight="1" x14ac:dyDescent="0.2">
      <c r="A552" s="22"/>
      <c r="B552" s="22"/>
      <c r="C552" s="23"/>
      <c r="D552" s="24"/>
      <c r="E552" s="13"/>
      <c r="F552" s="15"/>
      <c r="G552" s="15"/>
      <c r="H552" s="15"/>
      <c r="I552" s="15"/>
    </row>
    <row r="553" spans="1:9" ht="30" hidden="1" customHeight="1" x14ac:dyDescent="0.2">
      <c r="A553" s="19" t="s">
        <v>584</v>
      </c>
      <c r="B553" s="19" t="s">
        <v>585</v>
      </c>
      <c r="C553" s="18" t="s">
        <v>9</v>
      </c>
      <c r="D553" s="20" t="s">
        <v>140</v>
      </c>
      <c r="E553" s="8" t="s">
        <v>7</v>
      </c>
      <c r="F553" s="9">
        <f t="shared" ref="F553:F566" si="238">ROUND(H553-(H553*0.015),1)</f>
        <v>148.19999999999999</v>
      </c>
      <c r="G553" s="9">
        <v>150.5</v>
      </c>
      <c r="H553" s="9">
        <f t="shared" ref="H553:H566" si="239">G553</f>
        <v>150.5</v>
      </c>
      <c r="I553" s="9">
        <f t="shared" ref="I553:I566" si="240">ROUND(H553*1.025,1)</f>
        <v>154.30000000000001</v>
      </c>
    </row>
    <row r="554" spans="1:9" ht="30" hidden="1" customHeight="1" x14ac:dyDescent="0.2">
      <c r="A554" s="19" t="s">
        <v>586</v>
      </c>
      <c r="B554" s="19" t="s">
        <v>587</v>
      </c>
      <c r="C554" s="18" t="s">
        <v>52</v>
      </c>
      <c r="D554" s="20" t="s">
        <v>140</v>
      </c>
      <c r="E554" s="8" t="s">
        <v>7</v>
      </c>
      <c r="F554" s="9">
        <f t="shared" si="238"/>
        <v>105.3</v>
      </c>
      <c r="G554" s="9">
        <v>106.9</v>
      </c>
      <c r="H554" s="9">
        <f t="shared" si="239"/>
        <v>106.9</v>
      </c>
      <c r="I554" s="9">
        <f t="shared" si="240"/>
        <v>109.6</v>
      </c>
    </row>
    <row r="555" spans="1:9" ht="20.25" hidden="1" customHeight="1" x14ac:dyDescent="0.2">
      <c r="A555" s="19" t="s">
        <v>582</v>
      </c>
      <c r="B555" s="19" t="s">
        <v>583</v>
      </c>
      <c r="C555" s="18" t="s">
        <v>103</v>
      </c>
      <c r="D555" s="20" t="s">
        <v>140</v>
      </c>
      <c r="E555" s="8" t="s">
        <v>7</v>
      </c>
      <c r="F555" s="9">
        <f t="shared" si="238"/>
        <v>144.5</v>
      </c>
      <c r="G555" s="9">
        <v>146.69999999999999</v>
      </c>
      <c r="H555" s="9">
        <f t="shared" si="239"/>
        <v>146.69999999999999</v>
      </c>
      <c r="I555" s="9">
        <f t="shared" si="240"/>
        <v>150.4</v>
      </c>
    </row>
    <row r="556" spans="1:9" ht="30" hidden="1" customHeight="1" x14ac:dyDescent="0.2">
      <c r="A556" s="19" t="s">
        <v>580</v>
      </c>
      <c r="B556" s="19" t="s">
        <v>581</v>
      </c>
      <c r="C556" s="18" t="s">
        <v>100</v>
      </c>
      <c r="D556" s="20" t="s">
        <v>140</v>
      </c>
      <c r="E556" s="8" t="s">
        <v>7</v>
      </c>
      <c r="F556" s="9">
        <f t="shared" si="238"/>
        <v>179.5</v>
      </c>
      <c r="G556" s="9">
        <v>182.2</v>
      </c>
      <c r="H556" s="9">
        <f t="shared" si="239"/>
        <v>182.2</v>
      </c>
      <c r="I556" s="9">
        <f t="shared" si="240"/>
        <v>186.8</v>
      </c>
    </row>
    <row r="557" spans="1:9" ht="30" hidden="1" customHeight="1" x14ac:dyDescent="0.2">
      <c r="A557" s="19" t="s">
        <v>431</v>
      </c>
      <c r="B557" s="19" t="s">
        <v>432</v>
      </c>
      <c r="C557" s="18" t="s">
        <v>138</v>
      </c>
      <c r="D557" s="20" t="s">
        <v>140</v>
      </c>
      <c r="E557" s="8" t="s">
        <v>7</v>
      </c>
      <c r="F557" s="9">
        <f t="shared" si="238"/>
        <v>71.400000000000006</v>
      </c>
      <c r="G557" s="9">
        <v>72.5</v>
      </c>
      <c r="H557" s="9">
        <f t="shared" si="239"/>
        <v>72.5</v>
      </c>
      <c r="I557" s="9">
        <f t="shared" si="240"/>
        <v>74.3</v>
      </c>
    </row>
    <row r="558" spans="1:9" ht="30" hidden="1" customHeight="1" x14ac:dyDescent="0.2">
      <c r="A558" s="19" t="s">
        <v>588</v>
      </c>
      <c r="B558" s="19" t="s">
        <v>589</v>
      </c>
      <c r="C558" s="18" t="s">
        <v>13</v>
      </c>
      <c r="D558" s="20" t="s">
        <v>140</v>
      </c>
      <c r="E558" s="8" t="s">
        <v>7</v>
      </c>
      <c r="F558" s="9">
        <f t="shared" si="238"/>
        <v>96.2</v>
      </c>
      <c r="G558" s="9">
        <v>97.7</v>
      </c>
      <c r="H558" s="9">
        <f t="shared" si="239"/>
        <v>97.7</v>
      </c>
      <c r="I558" s="9">
        <f t="shared" si="240"/>
        <v>100.1</v>
      </c>
    </row>
    <row r="559" spans="1:9" ht="30" hidden="1" customHeight="1" x14ac:dyDescent="0.2">
      <c r="A559" s="19" t="s">
        <v>558</v>
      </c>
      <c r="B559" s="19" t="s">
        <v>559</v>
      </c>
      <c r="C559" s="18" t="s">
        <v>90</v>
      </c>
      <c r="D559" s="20" t="s">
        <v>140</v>
      </c>
      <c r="E559" s="8" t="s">
        <v>53</v>
      </c>
      <c r="F559" s="9">
        <f t="shared" si="238"/>
        <v>76.5</v>
      </c>
      <c r="G559" s="9">
        <v>77.7</v>
      </c>
      <c r="H559" s="9">
        <f t="shared" si="239"/>
        <v>77.7</v>
      </c>
      <c r="I559" s="9">
        <f t="shared" si="240"/>
        <v>79.599999999999994</v>
      </c>
    </row>
    <row r="560" spans="1:9" ht="30" hidden="1" customHeight="1" x14ac:dyDescent="0.2">
      <c r="A560" s="19" t="s">
        <v>561</v>
      </c>
      <c r="B560" s="19" t="s">
        <v>562</v>
      </c>
      <c r="C560" s="18" t="s">
        <v>95</v>
      </c>
      <c r="D560" s="20" t="s">
        <v>140</v>
      </c>
      <c r="E560" s="8" t="s">
        <v>96</v>
      </c>
      <c r="F560" s="9">
        <f t="shared" si="238"/>
        <v>153</v>
      </c>
      <c r="G560" s="9">
        <v>155.30000000000001</v>
      </c>
      <c r="H560" s="9">
        <f t="shared" si="239"/>
        <v>155.30000000000001</v>
      </c>
      <c r="I560" s="9">
        <f t="shared" si="240"/>
        <v>159.19999999999999</v>
      </c>
    </row>
    <row r="561" spans="1:9" ht="30" hidden="1" customHeight="1" x14ac:dyDescent="0.2">
      <c r="A561" s="19">
        <v>14018</v>
      </c>
      <c r="B561" s="19" t="s">
        <v>557</v>
      </c>
      <c r="C561" s="18" t="s">
        <v>164</v>
      </c>
      <c r="D561" s="20" t="s">
        <v>140</v>
      </c>
      <c r="E561" s="8" t="s">
        <v>18</v>
      </c>
      <c r="F561" s="9">
        <f t="shared" si="238"/>
        <v>15.6</v>
      </c>
      <c r="G561" s="9">
        <v>15.8</v>
      </c>
      <c r="H561" s="9">
        <f t="shared" si="239"/>
        <v>15.8</v>
      </c>
      <c r="I561" s="9">
        <f t="shared" si="240"/>
        <v>16.2</v>
      </c>
    </row>
    <row r="562" spans="1:9" ht="24.75" hidden="1" customHeight="1" x14ac:dyDescent="0.2">
      <c r="A562" s="19">
        <v>14318</v>
      </c>
      <c r="B562" s="19" t="s">
        <v>560</v>
      </c>
      <c r="C562" s="18" t="s">
        <v>92</v>
      </c>
      <c r="D562" s="20" t="s">
        <v>140</v>
      </c>
      <c r="E562" s="8" t="s">
        <v>18</v>
      </c>
      <c r="F562" s="9">
        <f t="shared" si="238"/>
        <v>26.6</v>
      </c>
      <c r="G562" s="9">
        <v>27</v>
      </c>
      <c r="H562" s="9">
        <f t="shared" si="239"/>
        <v>27</v>
      </c>
      <c r="I562" s="9">
        <f t="shared" si="240"/>
        <v>27.7</v>
      </c>
    </row>
    <row r="563" spans="1:9" ht="26.25" hidden="1" customHeight="1" x14ac:dyDescent="0.2">
      <c r="A563" s="19" t="s">
        <v>425</v>
      </c>
      <c r="B563" s="19" t="s">
        <v>426</v>
      </c>
      <c r="C563" s="18" t="s">
        <v>420</v>
      </c>
      <c r="D563" s="20" t="s">
        <v>140</v>
      </c>
      <c r="E563" s="8" t="s">
        <v>7</v>
      </c>
      <c r="F563" s="9">
        <f t="shared" si="238"/>
        <v>102.1</v>
      </c>
      <c r="G563" s="9">
        <v>103.7</v>
      </c>
      <c r="H563" s="9">
        <f t="shared" si="239"/>
        <v>103.7</v>
      </c>
      <c r="I563" s="9">
        <f t="shared" si="240"/>
        <v>106.3</v>
      </c>
    </row>
    <row r="564" spans="1:9" ht="26.25" hidden="1" customHeight="1" x14ac:dyDescent="0.2">
      <c r="A564" s="19" t="s">
        <v>427</v>
      </c>
      <c r="B564" s="19" t="s">
        <v>428</v>
      </c>
      <c r="C564" s="18" t="s">
        <v>197</v>
      </c>
      <c r="D564" s="20" t="s">
        <v>140</v>
      </c>
      <c r="E564" s="8" t="s">
        <v>7</v>
      </c>
      <c r="F564" s="9">
        <f t="shared" si="238"/>
        <v>104.3</v>
      </c>
      <c r="G564" s="9">
        <v>105.9</v>
      </c>
      <c r="H564" s="9">
        <f t="shared" si="239"/>
        <v>105.9</v>
      </c>
      <c r="I564" s="9">
        <f t="shared" si="240"/>
        <v>108.5</v>
      </c>
    </row>
    <row r="565" spans="1:9" ht="22.5" hidden="1" customHeight="1" x14ac:dyDescent="0.2">
      <c r="A565" s="19" t="s">
        <v>429</v>
      </c>
      <c r="B565" s="19" t="s">
        <v>430</v>
      </c>
      <c r="C565" s="18" t="s">
        <v>200</v>
      </c>
      <c r="D565" s="20" t="s">
        <v>140</v>
      </c>
      <c r="E565" s="8" t="s">
        <v>7</v>
      </c>
      <c r="F565" s="9">
        <f t="shared" si="238"/>
        <v>125</v>
      </c>
      <c r="G565" s="9">
        <v>126.9</v>
      </c>
      <c r="H565" s="9">
        <f t="shared" si="239"/>
        <v>126.9</v>
      </c>
      <c r="I565" s="9">
        <f t="shared" si="240"/>
        <v>130.1</v>
      </c>
    </row>
    <row r="566" spans="1:9" ht="23.25" hidden="1" customHeight="1" x14ac:dyDescent="0.2">
      <c r="A566" s="19" t="s">
        <v>423</v>
      </c>
      <c r="B566" s="19" t="s">
        <v>424</v>
      </c>
      <c r="C566" s="18" t="s">
        <v>87</v>
      </c>
      <c r="D566" s="20" t="s">
        <v>140</v>
      </c>
      <c r="E566" s="8" t="s">
        <v>7</v>
      </c>
      <c r="F566" s="9">
        <f t="shared" si="238"/>
        <v>65.900000000000006</v>
      </c>
      <c r="G566" s="9">
        <v>66.900000000000006</v>
      </c>
      <c r="H566" s="9">
        <f t="shared" si="239"/>
        <v>66.900000000000006</v>
      </c>
      <c r="I566" s="9">
        <f t="shared" si="240"/>
        <v>68.599999999999994</v>
      </c>
    </row>
    <row r="567" spans="1:9" ht="18" hidden="1" customHeight="1" x14ac:dyDescent="0.2">
      <c r="A567" s="41"/>
      <c r="B567" s="41"/>
      <c r="C567" s="42"/>
      <c r="D567" s="44"/>
      <c r="E567" s="45"/>
      <c r="F567" s="46"/>
      <c r="G567" s="3"/>
      <c r="H567" s="3"/>
      <c r="I567" s="46"/>
    </row>
    <row r="568" spans="1:9" ht="8.25" hidden="1" customHeight="1" x14ac:dyDescent="0.2">
      <c r="A568" s="47"/>
      <c r="B568" s="25"/>
      <c r="C568" s="43"/>
      <c r="D568" s="27"/>
      <c r="F568" s="3"/>
      <c r="G568" s="3"/>
      <c r="H568" s="3"/>
      <c r="I568" s="3"/>
    </row>
    <row r="569" spans="1:9" ht="25.5" hidden="1" customHeight="1" x14ac:dyDescent="0.2">
      <c r="A569" s="19">
        <v>10341</v>
      </c>
      <c r="B569" s="19" t="s">
        <v>507</v>
      </c>
      <c r="C569" s="18" t="s">
        <v>20</v>
      </c>
      <c r="D569" s="20" t="s">
        <v>506</v>
      </c>
      <c r="E569" s="8" t="s">
        <v>71</v>
      </c>
      <c r="F569" s="9">
        <f>ROUND(H569-(H569*0.015),1)</f>
        <v>165.1</v>
      </c>
      <c r="G569" s="9">
        <v>167.6</v>
      </c>
      <c r="H569" s="9">
        <f>G569</f>
        <v>167.6</v>
      </c>
      <c r="I569" s="9">
        <f>ROUND(H569*1.025,1)</f>
        <v>171.8</v>
      </c>
    </row>
    <row r="570" spans="1:9" ht="30" hidden="1" customHeight="1" x14ac:dyDescent="0.2">
      <c r="A570" s="19">
        <v>10541</v>
      </c>
      <c r="B570" s="19" t="s">
        <v>508</v>
      </c>
      <c r="C570" s="18" t="s">
        <v>132</v>
      </c>
      <c r="D570" s="20" t="s">
        <v>506</v>
      </c>
      <c r="E570" s="8" t="s">
        <v>71</v>
      </c>
      <c r="F570" s="9">
        <f>ROUND(H570-(H570*0.015),1)</f>
        <v>135.6</v>
      </c>
      <c r="G570" s="9">
        <v>137.69999999999999</v>
      </c>
      <c r="H570" s="9">
        <f>G570</f>
        <v>137.69999999999999</v>
      </c>
      <c r="I570" s="9">
        <f>ROUND(H570*1.025,1)</f>
        <v>141.1</v>
      </c>
    </row>
    <row r="571" spans="1:9" ht="30" hidden="1" customHeight="1" x14ac:dyDescent="0.2">
      <c r="A571" s="19">
        <v>10441</v>
      </c>
      <c r="B571" s="19" t="s">
        <v>505</v>
      </c>
      <c r="C571" s="18" t="s">
        <v>29</v>
      </c>
      <c r="D571" s="20" t="s">
        <v>506</v>
      </c>
      <c r="E571" s="8" t="s">
        <v>71</v>
      </c>
      <c r="F571" s="9">
        <f>ROUND(H571-(H571*0.015),1)</f>
        <v>93.2</v>
      </c>
      <c r="G571" s="9">
        <v>94.6</v>
      </c>
      <c r="H571" s="9">
        <f>G571</f>
        <v>94.6</v>
      </c>
      <c r="I571" s="9">
        <f>ROUND(H571*1.025,1)</f>
        <v>97</v>
      </c>
    </row>
    <row r="572" spans="1:9" ht="30" hidden="1" customHeight="1" x14ac:dyDescent="0.2">
      <c r="A572" s="19" t="s">
        <v>492</v>
      </c>
      <c r="B572" s="19" t="s">
        <v>225</v>
      </c>
      <c r="C572" s="18" t="s">
        <v>226</v>
      </c>
      <c r="D572" s="20" t="s">
        <v>506</v>
      </c>
      <c r="E572" s="8" t="s">
        <v>493</v>
      </c>
      <c r="F572" s="9">
        <f>ROUND(H572-(H572*0.015),1)</f>
        <v>40.799999999999997</v>
      </c>
      <c r="G572" s="9">
        <v>41.4</v>
      </c>
      <c r="H572" s="9">
        <f>G572</f>
        <v>41.4</v>
      </c>
      <c r="I572" s="9">
        <f>ROUND(H572*1.025,1)</f>
        <v>42.4</v>
      </c>
    </row>
    <row r="573" spans="1:9" ht="30" hidden="1" customHeight="1" x14ac:dyDescent="0.2"/>
    <row r="574" spans="1:9" ht="30" hidden="1" customHeight="1" x14ac:dyDescent="0.2">
      <c r="A574" s="111" t="s">
        <v>598</v>
      </c>
      <c r="B574" s="111"/>
      <c r="C574" s="111"/>
      <c r="D574" s="111"/>
      <c r="E574" s="111"/>
      <c r="F574" s="112" t="s">
        <v>0</v>
      </c>
      <c r="G574" s="113" t="s">
        <v>1</v>
      </c>
      <c r="H574" s="114" t="s">
        <v>2</v>
      </c>
      <c r="I574" s="114"/>
    </row>
    <row r="575" spans="1:9" ht="30" hidden="1" customHeight="1" x14ac:dyDescent="0.2">
      <c r="A575" s="111"/>
      <c r="B575" s="111"/>
      <c r="C575" s="111"/>
      <c r="D575" s="111"/>
      <c r="E575" s="111"/>
      <c r="F575" s="112"/>
      <c r="G575" s="113"/>
      <c r="H575" s="17" t="s">
        <v>3</v>
      </c>
      <c r="I575" s="17" t="s">
        <v>4</v>
      </c>
    </row>
    <row r="576" spans="1:9" ht="30" hidden="1" customHeight="1" x14ac:dyDescent="0.2"/>
    <row r="577" spans="1:9" ht="30" hidden="1" customHeight="1" x14ac:dyDescent="0.2">
      <c r="A577" s="33" t="s">
        <v>503</v>
      </c>
      <c r="B577" s="33" t="s">
        <v>504</v>
      </c>
      <c r="C577" s="32" t="s">
        <v>491</v>
      </c>
      <c r="D577" s="32" t="s">
        <v>496</v>
      </c>
      <c r="E577" s="34" t="s">
        <v>44</v>
      </c>
      <c r="F577" s="35">
        <f>ROUND(H577-(H577*0.015),1)</f>
        <v>15.4</v>
      </c>
      <c r="G577" s="36">
        <v>15.65</v>
      </c>
      <c r="H577" s="37">
        <f>G577</f>
        <v>15.65</v>
      </c>
      <c r="I577" s="36">
        <f>ROUND(H577*1.025,1)</f>
        <v>16</v>
      </c>
    </row>
    <row r="578" spans="1:9" ht="30" hidden="1" customHeight="1" x14ac:dyDescent="0.2">
      <c r="A578" s="33" t="s">
        <v>494</v>
      </c>
      <c r="B578" s="33" t="s">
        <v>495</v>
      </c>
      <c r="C578" s="32" t="s">
        <v>16</v>
      </c>
      <c r="D578" s="32" t="s">
        <v>496</v>
      </c>
      <c r="E578" s="34" t="s">
        <v>44</v>
      </c>
      <c r="F578" s="35">
        <f>ROUND(H578-(H578*0.015),1)</f>
        <v>102.6</v>
      </c>
      <c r="G578" s="36">
        <v>104.2</v>
      </c>
      <c r="H578" s="37">
        <f>G578</f>
        <v>104.2</v>
      </c>
      <c r="I578" s="36">
        <f>ROUND(H578*1.025,1)</f>
        <v>106.8</v>
      </c>
    </row>
    <row r="579" spans="1:9" ht="30" hidden="1" customHeight="1" x14ac:dyDescent="0.2">
      <c r="A579" s="33" t="s">
        <v>497</v>
      </c>
      <c r="B579" s="33" t="s">
        <v>498</v>
      </c>
      <c r="C579" s="32" t="s">
        <v>22</v>
      </c>
      <c r="D579" s="32" t="s">
        <v>496</v>
      </c>
      <c r="E579" s="34" t="s">
        <v>44</v>
      </c>
      <c r="F579" s="35">
        <f>ROUND(H579-(H579*0.015),1)</f>
        <v>98.9</v>
      </c>
      <c r="G579" s="36">
        <v>100.4</v>
      </c>
      <c r="H579" s="37">
        <f>G579</f>
        <v>100.4</v>
      </c>
      <c r="I579" s="36">
        <f>ROUND(H579*1.025,1)</f>
        <v>102.9</v>
      </c>
    </row>
    <row r="580" spans="1:9" ht="30" hidden="1" customHeight="1" x14ac:dyDescent="0.2">
      <c r="A580" s="33" t="s">
        <v>499</v>
      </c>
      <c r="B580" s="33" t="s">
        <v>500</v>
      </c>
      <c r="C580" s="32" t="s">
        <v>420</v>
      </c>
      <c r="D580" s="32" t="s">
        <v>496</v>
      </c>
      <c r="E580" s="34" t="s">
        <v>44</v>
      </c>
      <c r="F580" s="35">
        <f>ROUND(H580-(H580*0.015),1)</f>
        <v>96.4</v>
      </c>
      <c r="G580" s="36">
        <v>97.85</v>
      </c>
      <c r="H580" s="37">
        <f>G580</f>
        <v>97.85</v>
      </c>
      <c r="I580" s="36">
        <f>ROUND(H580*1.025,1)</f>
        <v>100.3</v>
      </c>
    </row>
    <row r="581" spans="1:9" ht="30" hidden="1" customHeight="1" x14ac:dyDescent="0.2">
      <c r="A581" s="33" t="s">
        <v>501</v>
      </c>
      <c r="B581" s="33" t="s">
        <v>502</v>
      </c>
      <c r="C581" s="32" t="s">
        <v>87</v>
      </c>
      <c r="D581" s="32" t="s">
        <v>496</v>
      </c>
      <c r="E581" s="34" t="s">
        <v>44</v>
      </c>
      <c r="F581" s="35">
        <f>ROUND(H581-(H581*0.015),1)</f>
        <v>79</v>
      </c>
      <c r="G581" s="36">
        <v>80.2</v>
      </c>
      <c r="H581" s="37">
        <f>G581</f>
        <v>80.2</v>
      </c>
      <c r="I581" s="36">
        <f>ROUND(H581*1.025,1)</f>
        <v>82.2</v>
      </c>
    </row>
    <row r="582" spans="1:9" ht="30" hidden="1" customHeight="1" x14ac:dyDescent="0.2">
      <c r="A582" s="38"/>
      <c r="B582" s="38"/>
      <c r="C582" s="39"/>
      <c r="D582" s="39"/>
      <c r="E582" s="39"/>
      <c r="F582" s="39"/>
      <c r="G582" s="39"/>
      <c r="H582" s="39"/>
      <c r="I582" s="39"/>
    </row>
    <row r="583" spans="1:9" ht="30" hidden="1" customHeight="1" x14ac:dyDescent="0.2">
      <c r="A583" s="33">
        <v>10312</v>
      </c>
      <c r="B583" s="33" t="s">
        <v>410</v>
      </c>
      <c r="C583" s="32" t="s">
        <v>20</v>
      </c>
      <c r="D583" s="32" t="s">
        <v>409</v>
      </c>
      <c r="E583" s="34" t="s">
        <v>7</v>
      </c>
      <c r="F583" s="36">
        <f>ROUND(H583-(H583*0.015),1)</f>
        <v>39.6</v>
      </c>
      <c r="G583" s="36">
        <v>40.199999999999996</v>
      </c>
      <c r="H583" s="36">
        <f>G583</f>
        <v>40.199999999999996</v>
      </c>
      <c r="I583" s="36">
        <f>ROUND(H583*1.025,1)</f>
        <v>41.2</v>
      </c>
    </row>
    <row r="584" spans="1:9" ht="30" hidden="1" customHeight="1" x14ac:dyDescent="0.2">
      <c r="A584" s="33">
        <v>10412</v>
      </c>
      <c r="B584" s="33" t="s">
        <v>408</v>
      </c>
      <c r="C584" s="32" t="s">
        <v>16</v>
      </c>
      <c r="D584" s="32" t="s">
        <v>409</v>
      </c>
      <c r="E584" s="34" t="s">
        <v>7</v>
      </c>
      <c r="F584" s="36">
        <f>ROUND(H584-(H584*0.015),1)</f>
        <v>38.1</v>
      </c>
      <c r="G584" s="36">
        <v>38.699999999999996</v>
      </c>
      <c r="H584" s="36">
        <f>G584</f>
        <v>38.699999999999996</v>
      </c>
      <c r="I584" s="36">
        <f>ROUND(H584*1.025,1)</f>
        <v>39.700000000000003</v>
      </c>
    </row>
    <row r="585" spans="1:9" ht="30" hidden="1" customHeight="1" x14ac:dyDescent="0.2">
      <c r="A585" s="33">
        <v>10512</v>
      </c>
      <c r="B585" s="33" t="s">
        <v>411</v>
      </c>
      <c r="C585" s="32" t="s">
        <v>22</v>
      </c>
      <c r="D585" s="32" t="s">
        <v>409</v>
      </c>
      <c r="E585" s="34" t="s">
        <v>7</v>
      </c>
      <c r="F585" s="36">
        <f>ROUND(H585-(H585*0.015),1)</f>
        <v>31.9</v>
      </c>
      <c r="G585" s="36">
        <v>32.339999999999996</v>
      </c>
      <c r="H585" s="36">
        <f>G585</f>
        <v>32.339999999999996</v>
      </c>
      <c r="I585" s="36">
        <f>ROUND(H585*1.025,1)</f>
        <v>33.1</v>
      </c>
    </row>
    <row r="586" spans="1:9" ht="30" hidden="1" customHeight="1" x14ac:dyDescent="0.2">
      <c r="A586" s="38"/>
      <c r="B586" s="38"/>
      <c r="C586" s="39"/>
      <c r="D586" s="39"/>
      <c r="E586" s="39"/>
      <c r="F586" s="39"/>
      <c r="G586" s="39"/>
      <c r="H586" s="39"/>
      <c r="I586" s="39"/>
    </row>
    <row r="587" spans="1:9" ht="30" hidden="1" customHeight="1" x14ac:dyDescent="0.2">
      <c r="A587" s="33" t="s">
        <v>489</v>
      </c>
      <c r="B587" s="33" t="s">
        <v>490</v>
      </c>
      <c r="C587" s="32" t="s">
        <v>491</v>
      </c>
      <c r="D587" s="32" t="s">
        <v>481</v>
      </c>
      <c r="E587" s="40" t="s">
        <v>482</v>
      </c>
      <c r="F587" s="36">
        <f>ROUND(H587-(H587*0.015),1)</f>
        <v>15.4</v>
      </c>
      <c r="G587" s="36">
        <v>15.65</v>
      </c>
      <c r="H587" s="36">
        <f>G587</f>
        <v>15.65</v>
      </c>
      <c r="I587" s="36">
        <f>ROUND(H587*1.025,1)</f>
        <v>16</v>
      </c>
    </row>
    <row r="588" spans="1:9" ht="30" hidden="1" customHeight="1" x14ac:dyDescent="0.2">
      <c r="A588" s="33" t="s">
        <v>479</v>
      </c>
      <c r="B588" s="33" t="s">
        <v>480</v>
      </c>
      <c r="C588" s="32" t="s">
        <v>16</v>
      </c>
      <c r="D588" s="32" t="s">
        <v>481</v>
      </c>
      <c r="E588" s="40" t="s">
        <v>482</v>
      </c>
      <c r="F588" s="36">
        <f>ROUND(H588-(H588*0.015),1)</f>
        <v>124.4</v>
      </c>
      <c r="G588" s="36">
        <v>126.25</v>
      </c>
      <c r="H588" s="36">
        <f>G588</f>
        <v>126.25</v>
      </c>
      <c r="I588" s="36">
        <f>ROUND(H588*1.025,1)</f>
        <v>129.4</v>
      </c>
    </row>
    <row r="589" spans="1:9" ht="30" hidden="1" customHeight="1" x14ac:dyDescent="0.2">
      <c r="A589" s="33" t="s">
        <v>483</v>
      </c>
      <c r="B589" s="33" t="s">
        <v>484</v>
      </c>
      <c r="C589" s="32" t="s">
        <v>22</v>
      </c>
      <c r="D589" s="32" t="s">
        <v>481</v>
      </c>
      <c r="E589" s="40" t="s">
        <v>482</v>
      </c>
      <c r="F589" s="36">
        <f>ROUND(H589-(H589*0.015),1)</f>
        <v>105.5</v>
      </c>
      <c r="G589" s="36">
        <v>107.15</v>
      </c>
      <c r="H589" s="36">
        <f>G589</f>
        <v>107.15</v>
      </c>
      <c r="I589" s="36">
        <f>ROUND(H589*1.025,1)</f>
        <v>109.8</v>
      </c>
    </row>
    <row r="590" spans="1:9" ht="30" hidden="1" customHeight="1" x14ac:dyDescent="0.2">
      <c r="A590" s="33" t="s">
        <v>485</v>
      </c>
      <c r="B590" s="33" t="s">
        <v>486</v>
      </c>
      <c r="C590" s="32" t="s">
        <v>420</v>
      </c>
      <c r="D590" s="32" t="s">
        <v>481</v>
      </c>
      <c r="E590" s="40" t="s">
        <v>482</v>
      </c>
      <c r="F590" s="36">
        <f>ROUND(H590-(H590*0.015),1)</f>
        <v>102.6</v>
      </c>
      <c r="G590" s="36">
        <v>104.2</v>
      </c>
      <c r="H590" s="36">
        <f>G590</f>
        <v>104.2</v>
      </c>
      <c r="I590" s="36">
        <f>ROUND(H590*1.025,1)</f>
        <v>106.8</v>
      </c>
    </row>
    <row r="591" spans="1:9" ht="30" hidden="1" customHeight="1" x14ac:dyDescent="0.2">
      <c r="A591" s="33" t="s">
        <v>487</v>
      </c>
      <c r="B591" s="33" t="s">
        <v>488</v>
      </c>
      <c r="C591" s="32" t="s">
        <v>87</v>
      </c>
      <c r="D591" s="32" t="s">
        <v>481</v>
      </c>
      <c r="E591" s="40" t="s">
        <v>482</v>
      </c>
      <c r="F591" s="36">
        <f>ROUND(H591-(H591*0.015),1)</f>
        <v>87.3</v>
      </c>
      <c r="G591" s="36">
        <v>88.6</v>
      </c>
      <c r="H591" s="36">
        <f>G591</f>
        <v>88.6</v>
      </c>
      <c r="I591" s="36">
        <f>ROUND(H591*1.025,1)</f>
        <v>90.8</v>
      </c>
    </row>
    <row r="592" spans="1:9" ht="30" hidden="1" customHeight="1" x14ac:dyDescent="0.2">
      <c r="A592" s="38"/>
      <c r="B592" s="38"/>
      <c r="C592" s="39"/>
      <c r="D592" s="39"/>
      <c r="E592" s="39"/>
      <c r="F592" s="39"/>
      <c r="G592" s="39"/>
      <c r="H592" s="39"/>
      <c r="I592" s="39"/>
    </row>
    <row r="593" spans="1:9" ht="30" hidden="1" customHeight="1" x14ac:dyDescent="0.2">
      <c r="A593" s="33" t="s">
        <v>519</v>
      </c>
      <c r="B593" s="33" t="s">
        <v>520</v>
      </c>
      <c r="C593" s="32" t="s">
        <v>491</v>
      </c>
      <c r="D593" s="32" t="s">
        <v>511</v>
      </c>
      <c r="E593" s="34" t="s">
        <v>512</v>
      </c>
      <c r="F593" s="36">
        <f>ROUND(H593-(H593*0.015),1)</f>
        <v>21.1</v>
      </c>
      <c r="G593" s="36">
        <v>21.45</v>
      </c>
      <c r="H593" s="36">
        <f>G593</f>
        <v>21.45</v>
      </c>
      <c r="I593" s="36">
        <f>ROUND(H593*1.025,1)</f>
        <v>22</v>
      </c>
    </row>
    <row r="594" spans="1:9" ht="22.5" hidden="1" customHeight="1" x14ac:dyDescent="0.2">
      <c r="A594" s="33" t="s">
        <v>509</v>
      </c>
      <c r="B594" s="33" t="s">
        <v>510</v>
      </c>
      <c r="C594" s="32" t="s">
        <v>16</v>
      </c>
      <c r="D594" s="32" t="s">
        <v>511</v>
      </c>
      <c r="E594" s="34" t="s">
        <v>512</v>
      </c>
      <c r="F594" s="36">
        <f>ROUND(H594-(H594*0.015),1)</f>
        <v>120.8</v>
      </c>
      <c r="G594" s="36">
        <v>122.65</v>
      </c>
      <c r="H594" s="36">
        <f>G594</f>
        <v>122.65</v>
      </c>
      <c r="I594" s="36">
        <f>ROUND(H594*1.025,1)</f>
        <v>125.7</v>
      </c>
    </row>
    <row r="595" spans="1:9" ht="30" hidden="1" customHeight="1" x14ac:dyDescent="0.2">
      <c r="A595" s="33" t="s">
        <v>513</v>
      </c>
      <c r="B595" s="33" t="s">
        <v>514</v>
      </c>
      <c r="C595" s="32" t="s">
        <v>22</v>
      </c>
      <c r="D595" s="32" t="s">
        <v>511</v>
      </c>
      <c r="E595" s="34" t="s">
        <v>512</v>
      </c>
      <c r="F595" s="36">
        <f>ROUND(H595-(H595*0.015),1)</f>
        <v>115.1</v>
      </c>
      <c r="G595" s="36">
        <v>116.85</v>
      </c>
      <c r="H595" s="36">
        <f>G595</f>
        <v>116.85</v>
      </c>
      <c r="I595" s="36">
        <f>ROUND(H595*1.025,1)</f>
        <v>119.8</v>
      </c>
    </row>
    <row r="596" spans="1:9" ht="30" hidden="1" customHeight="1" x14ac:dyDescent="0.2">
      <c r="A596" s="33" t="s">
        <v>515</v>
      </c>
      <c r="B596" s="33" t="s">
        <v>516</v>
      </c>
      <c r="C596" s="32" t="s">
        <v>420</v>
      </c>
      <c r="D596" s="32" t="s">
        <v>511</v>
      </c>
      <c r="E596" s="34" t="s">
        <v>512</v>
      </c>
      <c r="F596" s="36">
        <f>ROUND(H596-(H596*0.015),1)</f>
        <v>109.4</v>
      </c>
      <c r="G596" s="36">
        <v>111.05</v>
      </c>
      <c r="H596" s="36">
        <f>G596</f>
        <v>111.05</v>
      </c>
      <c r="I596" s="36">
        <f>ROUND(H596*1.025,1)</f>
        <v>113.8</v>
      </c>
    </row>
    <row r="597" spans="1:9" ht="30" hidden="1" customHeight="1" x14ac:dyDescent="0.2">
      <c r="A597" s="33" t="s">
        <v>517</v>
      </c>
      <c r="B597" s="33" t="s">
        <v>518</v>
      </c>
      <c r="C597" s="32" t="s">
        <v>87</v>
      </c>
      <c r="D597" s="32" t="s">
        <v>511</v>
      </c>
      <c r="E597" s="34" t="s">
        <v>512</v>
      </c>
      <c r="F597" s="36">
        <f>ROUND(H597-(H597*0.015),1)</f>
        <v>94</v>
      </c>
      <c r="G597" s="36">
        <v>95.45</v>
      </c>
      <c r="H597" s="36">
        <f>G597</f>
        <v>95.45</v>
      </c>
      <c r="I597" s="36">
        <f>ROUND(H597*1.025,1)</f>
        <v>97.8</v>
      </c>
    </row>
    <row r="598" spans="1:9" ht="30" hidden="1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</row>
    <row r="599" spans="1:9" ht="30" hidden="1" customHeight="1" x14ac:dyDescent="0.25">
      <c r="A599"/>
      <c r="B599"/>
      <c r="C599"/>
      <c r="D599"/>
      <c r="E599"/>
      <c r="F599"/>
      <c r="G599"/>
      <c r="H599"/>
      <c r="I599"/>
    </row>
    <row r="600" spans="1:9" ht="30" customHeight="1" x14ac:dyDescent="0.25">
      <c r="A600"/>
      <c r="B600"/>
      <c r="C600"/>
      <c r="D600"/>
      <c r="E600"/>
      <c r="F600"/>
      <c r="G600"/>
      <c r="H600"/>
      <c r="I600"/>
    </row>
    <row r="601" spans="1:9" ht="30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</row>
    <row r="602" spans="1:9" ht="30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</row>
    <row r="603" spans="1:9" ht="30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30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30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30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30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</sheetData>
  <sortState xmlns:xlrd2="http://schemas.microsoft.com/office/spreadsheetml/2017/richdata2" ref="A408:I430">
    <sortCondition ref="A408:A430"/>
  </sortState>
  <mergeCells count="213">
    <mergeCell ref="A454:B454"/>
    <mergeCell ref="D454:E454"/>
    <mergeCell ref="A463:B463"/>
    <mergeCell ref="D463:E463"/>
    <mergeCell ref="A464:B464"/>
    <mergeCell ref="D464:E464"/>
    <mergeCell ref="A465:B465"/>
    <mergeCell ref="D465:E465"/>
    <mergeCell ref="D453:E453"/>
    <mergeCell ref="A453:B453"/>
    <mergeCell ref="H221:I221"/>
    <mergeCell ref="A276:B276"/>
    <mergeCell ref="A278:B278"/>
    <mergeCell ref="A280:B280"/>
    <mergeCell ref="H450:I450"/>
    <mergeCell ref="D293:I293"/>
    <mergeCell ref="A448:I448"/>
    <mergeCell ref="A378:B378"/>
    <mergeCell ref="A379:B379"/>
    <mergeCell ref="A380:B380"/>
    <mergeCell ref="A422:B422"/>
    <mergeCell ref="D422:E422"/>
    <mergeCell ref="A423:B423"/>
    <mergeCell ref="D423:E423"/>
    <mergeCell ref="A430:B430"/>
    <mergeCell ref="D430:E430"/>
    <mergeCell ref="A418:B418"/>
    <mergeCell ref="D418:E418"/>
    <mergeCell ref="A420:B420"/>
    <mergeCell ref="D420:E420"/>
    <mergeCell ref="A415:B415"/>
    <mergeCell ref="A409:B409"/>
    <mergeCell ref="D409:E409"/>
    <mergeCell ref="A410:B410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G209:G210"/>
    <mergeCell ref="D412:E412"/>
    <mergeCell ref="A411:B411"/>
    <mergeCell ref="D411:E411"/>
    <mergeCell ref="A180:A182"/>
    <mergeCell ref="A191:A194"/>
    <mergeCell ref="A221:E222"/>
    <mergeCell ref="H209:I209"/>
    <mergeCell ref="D219:I219"/>
    <mergeCell ref="F221:F222"/>
    <mergeCell ref="G221:G222"/>
    <mergeCell ref="A209:E210"/>
    <mergeCell ref="F209:F210"/>
    <mergeCell ref="A200:E201"/>
    <mergeCell ref="F200:F201"/>
    <mergeCell ref="G200:G201"/>
    <mergeCell ref="H200:I200"/>
    <mergeCell ref="G405:G406"/>
    <mergeCell ref="H405:I405"/>
    <mergeCell ref="A408:B408"/>
    <mergeCell ref="D408:E408"/>
    <mergeCell ref="H326:I326"/>
    <mergeCell ref="F343:I343"/>
    <mergeCell ref="A367:E368"/>
    <mergeCell ref="D319:I319"/>
    <mergeCell ref="A326:E327"/>
    <mergeCell ref="F326:F327"/>
    <mergeCell ref="A303:A305"/>
    <mergeCell ref="G326:G327"/>
    <mergeCell ref="A413:B413"/>
    <mergeCell ref="D413:E413"/>
    <mergeCell ref="A405:E406"/>
    <mergeCell ref="A450:E451"/>
    <mergeCell ref="F450:F451"/>
    <mergeCell ref="G450:G451"/>
    <mergeCell ref="F367:F368"/>
    <mergeCell ref="G367:G368"/>
    <mergeCell ref="H367:I367"/>
    <mergeCell ref="A395:B395"/>
    <mergeCell ref="D410:E410"/>
    <mergeCell ref="F405:F406"/>
    <mergeCell ref="F394:I394"/>
    <mergeCell ref="A425:B425"/>
    <mergeCell ref="D425:E425"/>
    <mergeCell ref="A424:B424"/>
    <mergeCell ref="A402:B402"/>
    <mergeCell ref="A403:B403"/>
    <mergeCell ref="A414:B414"/>
    <mergeCell ref="D414:E414"/>
    <mergeCell ref="A412:B412"/>
    <mergeCell ref="A574:E575"/>
    <mergeCell ref="F574:F575"/>
    <mergeCell ref="G574:G575"/>
    <mergeCell ref="H574:I574"/>
    <mergeCell ref="F452:I452"/>
    <mergeCell ref="A467:E468"/>
    <mergeCell ref="F467:F468"/>
    <mergeCell ref="G467:G468"/>
    <mergeCell ref="H467:I467"/>
    <mergeCell ref="D455:E455"/>
    <mergeCell ref="D456:E456"/>
    <mergeCell ref="D457:E457"/>
    <mergeCell ref="D459:E459"/>
    <mergeCell ref="D460:E460"/>
    <mergeCell ref="A455:B455"/>
    <mergeCell ref="A456:B456"/>
    <mergeCell ref="A460:B460"/>
    <mergeCell ref="A459:B459"/>
    <mergeCell ref="A457:B457"/>
    <mergeCell ref="A458:B458"/>
    <mergeCell ref="D458:E458"/>
    <mergeCell ref="D421:E421"/>
    <mergeCell ref="C175:C176"/>
    <mergeCell ref="C177:C178"/>
    <mergeCell ref="A142:A145"/>
    <mergeCell ref="A158:A165"/>
    <mergeCell ref="A391:A393"/>
    <mergeCell ref="A376:B376"/>
    <mergeCell ref="A400:B400"/>
    <mergeCell ref="A399:B399"/>
    <mergeCell ref="A398:B398"/>
    <mergeCell ref="A397:B397"/>
    <mergeCell ref="A396:B396"/>
    <mergeCell ref="A167:A170"/>
    <mergeCell ref="A151:A152"/>
    <mergeCell ref="A147:A149"/>
    <mergeCell ref="A174:A178"/>
    <mergeCell ref="B175:B176"/>
    <mergeCell ref="B177:B178"/>
    <mergeCell ref="A154:A156"/>
    <mergeCell ref="A344:A345"/>
    <mergeCell ref="A347:A348"/>
    <mergeCell ref="A258:A260"/>
    <mergeCell ref="A282:A284"/>
    <mergeCell ref="A249:A252"/>
    <mergeCell ref="A421:B421"/>
    <mergeCell ref="D417:E417"/>
    <mergeCell ref="D415:E415"/>
    <mergeCell ref="A416:B416"/>
    <mergeCell ref="D416:E416"/>
    <mergeCell ref="A417:B417"/>
    <mergeCell ref="A440:B440"/>
    <mergeCell ref="D440:E440"/>
    <mergeCell ref="A429:B429"/>
    <mergeCell ref="D429:E429"/>
    <mergeCell ref="A431:B431"/>
    <mergeCell ref="D431:E431"/>
    <mergeCell ref="A428:B428"/>
    <mergeCell ref="D428:E428"/>
    <mergeCell ref="A427:B427"/>
    <mergeCell ref="D427:E427"/>
    <mergeCell ref="A426:B426"/>
    <mergeCell ref="D426:E426"/>
    <mergeCell ref="D424:E424"/>
    <mergeCell ref="A419:B419"/>
    <mergeCell ref="D419:E419"/>
    <mergeCell ref="A441:B441"/>
    <mergeCell ref="D441:E441"/>
    <mergeCell ref="A432:B432"/>
    <mergeCell ref="D432:E432"/>
    <mergeCell ref="A433:B433"/>
    <mergeCell ref="D433:E433"/>
    <mergeCell ref="A434:B434"/>
    <mergeCell ref="D434:E434"/>
    <mergeCell ref="A435:B435"/>
    <mergeCell ref="D435:E435"/>
    <mergeCell ref="A436:B436"/>
    <mergeCell ref="D436:E436"/>
    <mergeCell ref="A447:B447"/>
    <mergeCell ref="D447:E447"/>
    <mergeCell ref="A461:B461"/>
    <mergeCell ref="D461:E461"/>
    <mergeCell ref="A462:B462"/>
    <mergeCell ref="D462:E462"/>
    <mergeCell ref="A188:A189"/>
    <mergeCell ref="A196:A198"/>
    <mergeCell ref="A442:B442"/>
    <mergeCell ref="D442:E442"/>
    <mergeCell ref="A443:B443"/>
    <mergeCell ref="D443:E443"/>
    <mergeCell ref="A444:B444"/>
    <mergeCell ref="D444:E444"/>
    <mergeCell ref="A445:B445"/>
    <mergeCell ref="D445:E445"/>
    <mergeCell ref="A446:B446"/>
    <mergeCell ref="D446:E446"/>
    <mergeCell ref="A437:B437"/>
    <mergeCell ref="D437:E437"/>
    <mergeCell ref="A438:B438"/>
    <mergeCell ref="D438:E438"/>
    <mergeCell ref="A439:B439"/>
    <mergeCell ref="D439:E439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8" manualBreakCount="8">
    <brk id="57" max="8" man="1"/>
    <brk id="109" max="8" man="1"/>
    <brk id="157" max="8" man="1"/>
    <brk id="208" max="8" man="1"/>
    <brk id="261" max="8" man="1"/>
    <brk id="320" max="8" man="1"/>
    <brk id="376" max="8" man="1"/>
    <brk id="4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2026-01-14T14:26:21Z</cp:lastPrinted>
  <dcterms:created xsi:type="dcterms:W3CDTF">2023-10-31T08:56:33Z</dcterms:created>
  <dcterms:modified xsi:type="dcterms:W3CDTF">2026-01-14T14:26:45Z</dcterms:modified>
</cp:coreProperties>
</file>