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kurnik\Desktop\cenniki\"/>
    </mc:Choice>
  </mc:AlternateContent>
  <xr:revisionPtr revIDLastSave="0" documentId="13_ncr:1_{55A1F730-3FFC-4F85-85E5-36A6BA49EE45}" xr6:coauthVersionLast="47" xr6:coauthVersionMax="47" xr10:uidLastSave="{00000000-0000-0000-0000-000000000000}"/>
  <bookViews>
    <workbookView xWindow="18048" yWindow="12852" windowWidth="23256" windowHeight="12456" xr2:uid="{0939B694-ABA5-43CB-AA7C-0A69FDB1CA89}"/>
  </bookViews>
  <sheets>
    <sheet name="Arkusz1" sheetId="1" r:id="rId1"/>
  </sheets>
  <definedNames>
    <definedName name="_xlnm.Print_Area" localSheetId="0">Arkusz1!$A$1:$I$551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1" i="1" l="1"/>
  <c r="I191" i="1" s="1"/>
  <c r="I189" i="1"/>
  <c r="H189" i="1"/>
  <c r="F189" i="1"/>
  <c r="H187" i="1"/>
  <c r="I187" i="1" s="1"/>
  <c r="H182" i="1"/>
  <c r="I182" i="1" s="1"/>
  <c r="H181" i="1"/>
  <c r="I181" i="1" s="1"/>
  <c r="H180" i="1"/>
  <c r="F180" i="1" s="1"/>
  <c r="H173" i="1"/>
  <c r="I173" i="1" s="1"/>
  <c r="H172" i="1"/>
  <c r="I172" i="1" s="1"/>
  <c r="H417" i="1"/>
  <c r="I417" i="1" s="1"/>
  <c r="H416" i="1"/>
  <c r="I416" i="1" s="1"/>
  <c r="H402" i="1"/>
  <c r="I402" i="1" s="1"/>
  <c r="H401" i="1"/>
  <c r="I401" i="1" s="1"/>
  <c r="H400" i="1"/>
  <c r="F400" i="1" s="1"/>
  <c r="H399" i="1"/>
  <c r="I399" i="1" s="1"/>
  <c r="H398" i="1"/>
  <c r="I398" i="1" s="1"/>
  <c r="H397" i="1"/>
  <c r="F397" i="1" s="1"/>
  <c r="H396" i="1"/>
  <c r="I396" i="1" s="1"/>
  <c r="H395" i="1"/>
  <c r="I395" i="1" s="1"/>
  <c r="H394" i="1"/>
  <c r="F394" i="1" s="1"/>
  <c r="H393" i="1"/>
  <c r="I393" i="1" s="1"/>
  <c r="H392" i="1"/>
  <c r="F392" i="1" s="1"/>
  <c r="H391" i="1"/>
  <c r="I391" i="1" s="1"/>
  <c r="H390" i="1"/>
  <c r="I390" i="1" s="1"/>
  <c r="H389" i="1"/>
  <c r="F389" i="1" s="1"/>
  <c r="H388" i="1"/>
  <c r="I388" i="1" s="1"/>
  <c r="H387" i="1"/>
  <c r="I387" i="1" s="1"/>
  <c r="H249" i="1"/>
  <c r="I249" i="1" s="1"/>
  <c r="H247" i="1"/>
  <c r="I247" i="1" s="1"/>
  <c r="H366" i="1"/>
  <c r="F366" i="1" s="1"/>
  <c r="H367" i="1"/>
  <c r="F367" i="1" s="1"/>
  <c r="H369" i="1"/>
  <c r="I369" i="1" s="1"/>
  <c r="H374" i="1"/>
  <c r="I374" i="1" s="1"/>
  <c r="H379" i="1"/>
  <c r="F379" i="1" s="1"/>
  <c r="H380" i="1"/>
  <c r="F380" i="1" s="1"/>
  <c r="H381" i="1"/>
  <c r="I381" i="1" s="1"/>
  <c r="H382" i="1"/>
  <c r="I382" i="1" s="1"/>
  <c r="H383" i="1"/>
  <c r="F383" i="1" s="1"/>
  <c r="H386" i="1"/>
  <c r="I386" i="1" s="1"/>
  <c r="H384" i="1"/>
  <c r="F384" i="1" s="1"/>
  <c r="H376" i="1"/>
  <c r="I376" i="1" s="1"/>
  <c r="H168" i="1"/>
  <c r="F168" i="1" s="1"/>
  <c r="H102" i="1"/>
  <c r="I102" i="1" s="1"/>
  <c r="H99" i="1"/>
  <c r="I99" i="1" s="1"/>
  <c r="H162" i="1"/>
  <c r="I162" i="1" s="1"/>
  <c r="H160" i="1"/>
  <c r="I160" i="1" s="1"/>
  <c r="H158" i="1"/>
  <c r="F158" i="1" s="1"/>
  <c r="H133" i="1"/>
  <c r="I133" i="1" s="1"/>
  <c r="H132" i="1"/>
  <c r="I132" i="1" s="1"/>
  <c r="H131" i="1"/>
  <c r="I131" i="1" s="1"/>
  <c r="H333" i="1"/>
  <c r="I333" i="1" s="1"/>
  <c r="H351" i="1"/>
  <c r="F351" i="1" s="1"/>
  <c r="H350" i="1"/>
  <c r="I350" i="1" s="1"/>
  <c r="H349" i="1"/>
  <c r="I349" i="1" s="1"/>
  <c r="H364" i="1"/>
  <c r="I364" i="1" s="1"/>
  <c r="H365" i="1"/>
  <c r="F365" i="1" s="1"/>
  <c r="H372" i="1"/>
  <c r="I372" i="1" s="1"/>
  <c r="H377" i="1"/>
  <c r="I377" i="1" s="1"/>
  <c r="H378" i="1"/>
  <c r="F378" i="1" s="1"/>
  <c r="H363" i="1"/>
  <c r="F363" i="1" s="1"/>
  <c r="H408" i="1"/>
  <c r="H410" i="1"/>
  <c r="I410" i="1" s="1"/>
  <c r="H385" i="1"/>
  <c r="I385" i="1" s="1"/>
  <c r="H370" i="1"/>
  <c r="I370" i="1" s="1"/>
  <c r="H368" i="1"/>
  <c r="F368" i="1" s="1"/>
  <c r="H296" i="1"/>
  <c r="F296" i="1" s="1"/>
  <c r="H272" i="1"/>
  <c r="I272" i="1" s="1"/>
  <c r="H271" i="1"/>
  <c r="I271" i="1" s="1"/>
  <c r="H270" i="1"/>
  <c r="F270" i="1" s="1"/>
  <c r="H170" i="1"/>
  <c r="F170" i="1" s="1"/>
  <c r="H155" i="1"/>
  <c r="I155" i="1" s="1"/>
  <c r="H138" i="1"/>
  <c r="I138" i="1" s="1"/>
  <c r="H135" i="1"/>
  <c r="I135" i="1" s="1"/>
  <c r="H422" i="1"/>
  <c r="I422" i="1" s="1"/>
  <c r="H423" i="1"/>
  <c r="F423" i="1" s="1"/>
  <c r="H529" i="1"/>
  <c r="I529" i="1" s="1"/>
  <c r="H530" i="1"/>
  <c r="F530" i="1" s="1"/>
  <c r="H531" i="1"/>
  <c r="F531" i="1" s="1"/>
  <c r="H532" i="1"/>
  <c r="I532" i="1" s="1"/>
  <c r="H533" i="1"/>
  <c r="F533" i="1" s="1"/>
  <c r="F187" i="1" l="1"/>
  <c r="F191" i="1"/>
  <c r="F182" i="1"/>
  <c r="F181" i="1"/>
  <c r="I180" i="1"/>
  <c r="F390" i="1"/>
  <c r="F173" i="1"/>
  <c r="F172" i="1"/>
  <c r="F417" i="1"/>
  <c r="F416" i="1"/>
  <c r="F395" i="1"/>
  <c r="F401" i="1"/>
  <c r="F399" i="1"/>
  <c r="F398" i="1"/>
  <c r="F391" i="1"/>
  <c r="F388" i="1"/>
  <c r="F387" i="1"/>
  <c r="I394" i="1"/>
  <c r="I389" i="1"/>
  <c r="F396" i="1"/>
  <c r="F393" i="1"/>
  <c r="I397" i="1"/>
  <c r="I392" i="1"/>
  <c r="F402" i="1"/>
  <c r="I400" i="1"/>
  <c r="F249" i="1"/>
  <c r="F247" i="1"/>
  <c r="I366" i="1"/>
  <c r="I367" i="1"/>
  <c r="F369" i="1"/>
  <c r="F374" i="1"/>
  <c r="I379" i="1"/>
  <c r="F382" i="1"/>
  <c r="I380" i="1"/>
  <c r="F381" i="1"/>
  <c r="I383" i="1"/>
  <c r="F386" i="1"/>
  <c r="I384" i="1"/>
  <c r="F376" i="1"/>
  <c r="I168" i="1"/>
  <c r="F99" i="1"/>
  <c r="F102" i="1"/>
  <c r="F162" i="1"/>
  <c r="F160" i="1"/>
  <c r="I158" i="1"/>
  <c r="F133" i="1"/>
  <c r="F132" i="1"/>
  <c r="F131" i="1"/>
  <c r="F333" i="1"/>
  <c r="H413" i="1"/>
  <c r="I413" i="1" s="1"/>
  <c r="H129" i="1"/>
  <c r="H414" i="1"/>
  <c r="F414" i="1" s="1"/>
  <c r="H415" i="1"/>
  <c r="F415" i="1" s="1"/>
  <c r="H412" i="1"/>
  <c r="I412" i="1" s="1"/>
  <c r="H136" i="1"/>
  <c r="H147" i="1"/>
  <c r="H139" i="1"/>
  <c r="H148" i="1"/>
  <c r="H371" i="1"/>
  <c r="F371" i="1" s="1"/>
  <c r="H409" i="1"/>
  <c r="F409" i="1" s="1"/>
  <c r="H373" i="1"/>
  <c r="F373" i="1" s="1"/>
  <c r="H411" i="1"/>
  <c r="I411" i="1" s="1"/>
  <c r="H375" i="1"/>
  <c r="I375" i="1" s="1"/>
  <c r="I408" i="1"/>
  <c r="F408" i="1"/>
  <c r="I296" i="1"/>
  <c r="F138" i="1"/>
  <c r="F135" i="1"/>
  <c r="I170" i="1"/>
  <c r="F155" i="1"/>
  <c r="I378" i="1"/>
  <c r="F377" i="1"/>
  <c r="I368" i="1"/>
  <c r="F370" i="1"/>
  <c r="F364" i="1"/>
  <c r="I363" i="1"/>
  <c r="F372" i="1"/>
  <c r="F385" i="1"/>
  <c r="I365" i="1"/>
  <c r="I351" i="1"/>
  <c r="F350" i="1"/>
  <c r="F349" i="1"/>
  <c r="I270" i="1"/>
  <c r="F271" i="1"/>
  <c r="F272" i="1"/>
  <c r="F410" i="1"/>
  <c r="F422" i="1"/>
  <c r="I423" i="1"/>
  <c r="H16" i="1"/>
  <c r="H37" i="1"/>
  <c r="H15" i="1"/>
  <c r="H13" i="1"/>
  <c r="H14" i="1"/>
  <c r="H103" i="1"/>
  <c r="I531" i="1"/>
  <c r="F532" i="1"/>
  <c r="I530" i="1"/>
  <c r="F529" i="1"/>
  <c r="I533" i="1"/>
  <c r="F16" i="1" l="1"/>
  <c r="I139" i="1"/>
  <c r="F129" i="1"/>
  <c r="F37" i="1"/>
  <c r="I148" i="1"/>
  <c r="I147" i="1"/>
  <c r="I103" i="1"/>
  <c r="I14" i="1"/>
  <c r="I15" i="1"/>
  <c r="F136" i="1"/>
  <c r="I13" i="1"/>
  <c r="I414" i="1"/>
  <c r="I415" i="1"/>
  <c r="F413" i="1"/>
  <c r="F412" i="1"/>
  <c r="F375" i="1"/>
  <c r="I136" i="1"/>
  <c r="F148" i="1"/>
  <c r="F139" i="1"/>
  <c r="I409" i="1"/>
  <c r="F411" i="1"/>
  <c r="I129" i="1"/>
  <c r="F147" i="1"/>
  <c r="I373" i="1"/>
  <c r="I371" i="1"/>
  <c r="I16" i="1"/>
  <c r="F13" i="1"/>
  <c r="I37" i="1"/>
  <c r="F15" i="1"/>
  <c r="F14" i="1"/>
  <c r="F103" i="1"/>
  <c r="H101" i="1"/>
  <c r="H100" i="1"/>
  <c r="H98" i="1"/>
  <c r="H153" i="1"/>
  <c r="H165" i="1"/>
  <c r="H475" i="1"/>
  <c r="I475" i="1" s="1"/>
  <c r="H473" i="1"/>
  <c r="F473" i="1" s="1"/>
  <c r="H472" i="1"/>
  <c r="F472" i="1" s="1"/>
  <c r="H474" i="1"/>
  <c r="I474" i="1" s="1"/>
  <c r="H510" i="1"/>
  <c r="I510" i="1" s="1"/>
  <c r="H506" i="1"/>
  <c r="I506" i="1" s="1"/>
  <c r="H505" i="1"/>
  <c r="F505" i="1" s="1"/>
  <c r="H507" i="1"/>
  <c r="I507" i="1" s="1"/>
  <c r="H508" i="1"/>
  <c r="I508" i="1" s="1"/>
  <c r="H466" i="1"/>
  <c r="I466" i="1" s="1"/>
  <c r="H464" i="1"/>
  <c r="I464" i="1" s="1"/>
  <c r="H463" i="1"/>
  <c r="F463" i="1" s="1"/>
  <c r="H465" i="1"/>
  <c r="I465" i="1" s="1"/>
  <c r="H434" i="1"/>
  <c r="I434" i="1" s="1"/>
  <c r="H432" i="1"/>
  <c r="F432" i="1" s="1"/>
  <c r="H431" i="1"/>
  <c r="F431" i="1" s="1"/>
  <c r="H433" i="1"/>
  <c r="I433" i="1" s="1"/>
  <c r="H497" i="1"/>
  <c r="I497" i="1" s="1"/>
  <c r="H496" i="1"/>
  <c r="F496" i="1" s="1"/>
  <c r="H492" i="1"/>
  <c r="I492" i="1" s="1"/>
  <c r="H512" i="1"/>
  <c r="I512" i="1" s="1"/>
  <c r="H514" i="1"/>
  <c r="I514" i="1" s="1"/>
  <c r="H511" i="1"/>
  <c r="I511" i="1" s="1"/>
  <c r="H513" i="1"/>
  <c r="I513" i="1" s="1"/>
  <c r="H424" i="1"/>
  <c r="I424" i="1" s="1"/>
  <c r="H425" i="1"/>
  <c r="I425" i="1" s="1"/>
  <c r="H499" i="1"/>
  <c r="I499" i="1" s="1"/>
  <c r="H500" i="1"/>
  <c r="F500" i="1" s="1"/>
  <c r="H501" i="1"/>
  <c r="F501" i="1" s="1"/>
  <c r="H503" i="1"/>
  <c r="I503" i="1" s="1"/>
  <c r="H502" i="1"/>
  <c r="F502" i="1" s="1"/>
  <c r="H458" i="1"/>
  <c r="I458" i="1" s="1"/>
  <c r="H460" i="1"/>
  <c r="F460" i="1" s="1"/>
  <c r="H459" i="1"/>
  <c r="F459" i="1" s="1"/>
  <c r="H461" i="1"/>
  <c r="I461" i="1" s="1"/>
  <c r="H457" i="1"/>
  <c r="I457" i="1" s="1"/>
  <c r="H481" i="1"/>
  <c r="I481" i="1" s="1"/>
  <c r="H482" i="1"/>
  <c r="F482" i="1" s="1"/>
  <c r="H484" i="1"/>
  <c r="F484" i="1" s="1"/>
  <c r="H485" i="1"/>
  <c r="I485" i="1" s="1"/>
  <c r="H545" i="1"/>
  <c r="F545" i="1" s="1"/>
  <c r="H549" i="1"/>
  <c r="F549" i="1" s="1"/>
  <c r="H548" i="1"/>
  <c r="I548" i="1" s="1"/>
  <c r="H547" i="1"/>
  <c r="F547" i="1" s="1"/>
  <c r="H546" i="1"/>
  <c r="F546" i="1" s="1"/>
  <c r="H524" i="1"/>
  <c r="I524" i="1" s="1"/>
  <c r="H522" i="1"/>
  <c r="F522" i="1" s="1"/>
  <c r="H521" i="1"/>
  <c r="I521" i="1" s="1"/>
  <c r="H523" i="1"/>
  <c r="I523" i="1" s="1"/>
  <c r="H539" i="1"/>
  <c r="F539" i="1" s="1"/>
  <c r="H543" i="1"/>
  <c r="I543" i="1" s="1"/>
  <c r="H542" i="1"/>
  <c r="I542" i="1" s="1"/>
  <c r="H541" i="1"/>
  <c r="F541" i="1" s="1"/>
  <c r="H540" i="1"/>
  <c r="F540" i="1" s="1"/>
  <c r="H436" i="1"/>
  <c r="I436" i="1" s="1"/>
  <c r="H439" i="1"/>
  <c r="F439" i="1" s="1"/>
  <c r="H437" i="1"/>
  <c r="F437" i="1" s="1"/>
  <c r="H438" i="1"/>
  <c r="I438" i="1" s="1"/>
  <c r="H198" i="1"/>
  <c r="H196" i="1"/>
  <c r="H197" i="1"/>
  <c r="H451" i="1"/>
  <c r="I451" i="1" s="1"/>
  <c r="H449" i="1"/>
  <c r="F449" i="1" s="1"/>
  <c r="H450" i="1"/>
  <c r="F450" i="1" s="1"/>
  <c r="H443" i="1"/>
  <c r="I443" i="1" s="1"/>
  <c r="H441" i="1"/>
  <c r="F441" i="1" s="1"/>
  <c r="H442" i="1"/>
  <c r="F442" i="1" s="1"/>
  <c r="H479" i="1"/>
  <c r="I479" i="1" s="1"/>
  <c r="H477" i="1"/>
  <c r="F477" i="1" s="1"/>
  <c r="H478" i="1"/>
  <c r="F478" i="1" s="1"/>
  <c r="H455" i="1"/>
  <c r="I455" i="1" s="1"/>
  <c r="H453" i="1"/>
  <c r="F453" i="1" s="1"/>
  <c r="H454" i="1"/>
  <c r="F454" i="1" s="1"/>
  <c r="H470" i="1"/>
  <c r="I470" i="1" s="1"/>
  <c r="H468" i="1"/>
  <c r="F468" i="1" s="1"/>
  <c r="H469" i="1"/>
  <c r="F469" i="1" s="1"/>
  <c r="H447" i="1"/>
  <c r="I447" i="1" s="1"/>
  <c r="H445" i="1"/>
  <c r="F445" i="1" s="1"/>
  <c r="H446" i="1"/>
  <c r="F446" i="1" s="1"/>
  <c r="H491" i="1"/>
  <c r="I491" i="1" s="1"/>
  <c r="H495" i="1"/>
  <c r="F495" i="1" s="1"/>
  <c r="H494" i="1"/>
  <c r="F494" i="1" s="1"/>
  <c r="H493" i="1"/>
  <c r="I493" i="1" s="1"/>
  <c r="H509" i="1"/>
  <c r="I509" i="1" s="1"/>
  <c r="H517" i="1"/>
  <c r="I517" i="1" s="1"/>
  <c r="H516" i="1"/>
  <c r="F516" i="1" s="1"/>
  <c r="H515" i="1"/>
  <c r="I515" i="1" s="1"/>
  <c r="H518" i="1"/>
  <c r="I518" i="1" s="1"/>
  <c r="H428" i="1"/>
  <c r="F428" i="1" s="1"/>
  <c r="H427" i="1"/>
  <c r="F427" i="1" s="1"/>
  <c r="H426" i="1"/>
  <c r="I426" i="1" s="1"/>
  <c r="H429" i="1"/>
  <c r="I429" i="1" s="1"/>
  <c r="H489" i="1"/>
  <c r="I489" i="1" s="1"/>
  <c r="H487" i="1"/>
  <c r="F487" i="1" s="1"/>
  <c r="H488" i="1"/>
  <c r="F488" i="1" s="1"/>
  <c r="H537" i="1"/>
  <c r="I537" i="1" s="1"/>
  <c r="H535" i="1"/>
  <c r="F535" i="1" s="1"/>
  <c r="H536" i="1"/>
  <c r="F536" i="1" s="1"/>
  <c r="H358" i="1"/>
  <c r="H357" i="1"/>
  <c r="H356" i="1"/>
  <c r="H355" i="1"/>
  <c r="H354" i="1"/>
  <c r="H353" i="1"/>
  <c r="H347" i="1"/>
  <c r="H346" i="1"/>
  <c r="H345" i="1"/>
  <c r="H344" i="1"/>
  <c r="H342" i="1"/>
  <c r="H341" i="1"/>
  <c r="H340" i="1"/>
  <c r="H338" i="1"/>
  <c r="H337" i="1"/>
  <c r="H336" i="1"/>
  <c r="H334" i="1"/>
  <c r="H332" i="1"/>
  <c r="H331" i="1"/>
  <c r="H330" i="1"/>
  <c r="H329" i="1"/>
  <c r="H328" i="1"/>
  <c r="H323" i="1"/>
  <c r="H322" i="1"/>
  <c r="H321" i="1"/>
  <c r="H309" i="1"/>
  <c r="H308" i="1"/>
  <c r="H305" i="1"/>
  <c r="H303" i="1"/>
  <c r="H302" i="1"/>
  <c r="H306" i="1"/>
  <c r="H304" i="1"/>
  <c r="H300" i="1"/>
  <c r="H298" i="1"/>
  <c r="H299" i="1"/>
  <c r="H316" i="1"/>
  <c r="H319" i="1"/>
  <c r="H318" i="1"/>
  <c r="H317" i="1"/>
  <c r="H315" i="1"/>
  <c r="H314" i="1"/>
  <c r="H312" i="1"/>
  <c r="H313" i="1"/>
  <c r="H291" i="1"/>
  <c r="H289" i="1"/>
  <c r="H288" i="1"/>
  <c r="H290" i="1"/>
  <c r="H285" i="1"/>
  <c r="I285" i="1" s="1"/>
  <c r="H283" i="1"/>
  <c r="F283" i="1" s="1"/>
  <c r="H284" i="1"/>
  <c r="F284" i="1" s="1"/>
  <c r="H281" i="1"/>
  <c r="H280" i="1"/>
  <c r="H278" i="1"/>
  <c r="H279" i="1"/>
  <c r="H276" i="1"/>
  <c r="H274" i="1"/>
  <c r="H275" i="1"/>
  <c r="H268" i="1"/>
  <c r="H266" i="1"/>
  <c r="H267" i="1"/>
  <c r="H264" i="1"/>
  <c r="H262" i="1"/>
  <c r="H263" i="1"/>
  <c r="H258" i="1"/>
  <c r="H257" i="1"/>
  <c r="H259" i="1"/>
  <c r="H255" i="1"/>
  <c r="H253" i="1"/>
  <c r="H254" i="1"/>
  <c r="H251" i="1"/>
  <c r="H245" i="1"/>
  <c r="H244" i="1"/>
  <c r="H242" i="1"/>
  <c r="H243" i="1"/>
  <c r="H240" i="1"/>
  <c r="H239" i="1"/>
  <c r="H237" i="1"/>
  <c r="H238" i="1"/>
  <c r="H234" i="1"/>
  <c r="H233" i="1"/>
  <c r="H235" i="1"/>
  <c r="H231" i="1"/>
  <c r="H229" i="1"/>
  <c r="H230" i="1"/>
  <c r="H227" i="1"/>
  <c r="H226" i="1"/>
  <c r="H225" i="1"/>
  <c r="H222" i="1"/>
  <c r="H221" i="1"/>
  <c r="H223" i="1"/>
  <c r="H216" i="1"/>
  <c r="H219" i="1"/>
  <c r="H217" i="1"/>
  <c r="H218" i="1"/>
  <c r="H214" i="1"/>
  <c r="H211" i="1"/>
  <c r="H210" i="1"/>
  <c r="H212" i="1"/>
  <c r="H213" i="1"/>
  <c r="H208" i="1"/>
  <c r="H207" i="1"/>
  <c r="H206" i="1"/>
  <c r="H204" i="1"/>
  <c r="H205" i="1"/>
  <c r="H178" i="1"/>
  <c r="H177" i="1"/>
  <c r="H175" i="1"/>
  <c r="H176" i="1"/>
  <c r="H166" i="1"/>
  <c r="H164" i="1"/>
  <c r="H161" i="1"/>
  <c r="H157" i="1"/>
  <c r="H159" i="1"/>
  <c r="H152" i="1"/>
  <c r="H151" i="1"/>
  <c r="H150" i="1"/>
  <c r="H146" i="1"/>
  <c r="H145" i="1"/>
  <c r="H144" i="1"/>
  <c r="H143" i="1"/>
  <c r="H142" i="1"/>
  <c r="H141" i="1"/>
  <c r="H128" i="1"/>
  <c r="H127" i="1"/>
  <c r="H122" i="1"/>
  <c r="H121" i="1"/>
  <c r="H119" i="1"/>
  <c r="H120" i="1"/>
  <c r="H117" i="1"/>
  <c r="H115" i="1"/>
  <c r="H116" i="1"/>
  <c r="H113" i="1"/>
  <c r="H111" i="1"/>
  <c r="H112" i="1"/>
  <c r="H109" i="1"/>
  <c r="H108" i="1"/>
  <c r="H107" i="1"/>
  <c r="H106" i="1"/>
  <c r="H105" i="1"/>
  <c r="H96" i="1"/>
  <c r="H95" i="1"/>
  <c r="H94" i="1"/>
  <c r="H92" i="1"/>
  <c r="H91" i="1"/>
  <c r="H89" i="1"/>
  <c r="H90" i="1"/>
  <c r="H87" i="1"/>
  <c r="H86" i="1"/>
  <c r="H85" i="1"/>
  <c r="H83" i="1"/>
  <c r="H80" i="1"/>
  <c r="H79" i="1"/>
  <c r="H81" i="1"/>
  <c r="H82" i="1"/>
  <c r="H75" i="1"/>
  <c r="I75" i="1" s="1"/>
  <c r="H76" i="1"/>
  <c r="I76" i="1" s="1"/>
  <c r="H74" i="1"/>
  <c r="I74" i="1" s="1"/>
  <c r="H77" i="1"/>
  <c r="I77" i="1" s="1"/>
  <c r="H73" i="1"/>
  <c r="H71" i="1"/>
  <c r="H72" i="1"/>
  <c r="H69" i="1"/>
  <c r="H68" i="1"/>
  <c r="H66" i="1"/>
  <c r="H67" i="1"/>
  <c r="H64" i="1"/>
  <c r="H63" i="1"/>
  <c r="H61" i="1"/>
  <c r="H62" i="1"/>
  <c r="H58" i="1"/>
  <c r="H59" i="1"/>
  <c r="H57" i="1"/>
  <c r="H55" i="1"/>
  <c r="H56" i="1"/>
  <c r="H53" i="1"/>
  <c r="H52" i="1"/>
  <c r="H50" i="1"/>
  <c r="H51" i="1"/>
  <c r="H48" i="1"/>
  <c r="H47" i="1"/>
  <c r="H45" i="1"/>
  <c r="H43" i="1"/>
  <c r="H44" i="1"/>
  <c r="H36" i="1"/>
  <c r="H35" i="1"/>
  <c r="H34" i="1"/>
  <c r="H32" i="1"/>
  <c r="H28" i="1"/>
  <c r="H31" i="1"/>
  <c r="H29" i="1"/>
  <c r="H30" i="1"/>
  <c r="H26" i="1"/>
  <c r="H24" i="1"/>
  <c r="H22" i="1"/>
  <c r="H23" i="1"/>
  <c r="H20" i="1"/>
  <c r="H18" i="1"/>
  <c r="H19" i="1"/>
  <c r="H11" i="1"/>
  <c r="H9" i="1"/>
  <c r="H8" i="1"/>
  <c r="H10" i="1"/>
  <c r="I150" i="1" l="1"/>
  <c r="F150" i="1"/>
  <c r="I262" i="1"/>
  <c r="F262" i="1"/>
  <c r="I151" i="1"/>
  <c r="F151" i="1"/>
  <c r="I254" i="1"/>
  <c r="F254" i="1"/>
  <c r="I90" i="1"/>
  <c r="F90" i="1"/>
  <c r="F106" i="1"/>
  <c r="I106" i="1"/>
  <c r="I115" i="1"/>
  <c r="F115" i="1"/>
  <c r="F141" i="1"/>
  <c r="I141" i="1"/>
  <c r="I152" i="1"/>
  <c r="F152" i="1"/>
  <c r="I176" i="1"/>
  <c r="F176" i="1"/>
  <c r="I208" i="1"/>
  <c r="F208" i="1"/>
  <c r="I219" i="1"/>
  <c r="F219" i="1"/>
  <c r="I230" i="1"/>
  <c r="F230" i="1"/>
  <c r="I239" i="1"/>
  <c r="F239" i="1"/>
  <c r="I253" i="1"/>
  <c r="F253" i="1"/>
  <c r="I267" i="1"/>
  <c r="F267" i="1"/>
  <c r="I280" i="1"/>
  <c r="F280" i="1"/>
  <c r="I291" i="1"/>
  <c r="F291" i="1"/>
  <c r="I316" i="1"/>
  <c r="F316" i="1"/>
  <c r="I305" i="1"/>
  <c r="F305" i="1"/>
  <c r="I330" i="1"/>
  <c r="F330" i="1"/>
  <c r="I340" i="1"/>
  <c r="F340" i="1"/>
  <c r="I354" i="1"/>
  <c r="F354" i="1"/>
  <c r="I113" i="1"/>
  <c r="F113" i="1"/>
  <c r="I226" i="1"/>
  <c r="F226" i="1"/>
  <c r="I288" i="1"/>
  <c r="F288" i="1"/>
  <c r="I237" i="1"/>
  <c r="F237" i="1"/>
  <c r="I329" i="1"/>
  <c r="F329" i="1"/>
  <c r="I175" i="1"/>
  <c r="F175" i="1"/>
  <c r="I240" i="1"/>
  <c r="F240" i="1"/>
  <c r="I281" i="1"/>
  <c r="F281" i="1"/>
  <c r="I308" i="1"/>
  <c r="F308" i="1"/>
  <c r="I355" i="1"/>
  <c r="F355" i="1"/>
  <c r="I91" i="1"/>
  <c r="F91" i="1"/>
  <c r="I108" i="1"/>
  <c r="F108" i="1"/>
  <c r="I120" i="1"/>
  <c r="F120" i="1"/>
  <c r="I143" i="1"/>
  <c r="F143" i="1"/>
  <c r="I157" i="1"/>
  <c r="F157" i="1"/>
  <c r="I177" i="1"/>
  <c r="F177" i="1"/>
  <c r="F212" i="1"/>
  <c r="I212" i="1"/>
  <c r="I223" i="1"/>
  <c r="F223" i="1"/>
  <c r="I231" i="1"/>
  <c r="F231" i="1"/>
  <c r="I243" i="1"/>
  <c r="F243" i="1"/>
  <c r="I259" i="1"/>
  <c r="F259" i="1"/>
  <c r="I268" i="1"/>
  <c r="F268" i="1"/>
  <c r="I312" i="1"/>
  <c r="F312" i="1"/>
  <c r="I298" i="1"/>
  <c r="F298" i="1"/>
  <c r="I309" i="1"/>
  <c r="F309" i="1"/>
  <c r="I342" i="1"/>
  <c r="F342" i="1"/>
  <c r="I356" i="1"/>
  <c r="F356" i="1"/>
  <c r="F153" i="1"/>
  <c r="I153" i="1"/>
  <c r="I127" i="1"/>
  <c r="F127" i="1"/>
  <c r="I238" i="1"/>
  <c r="F238" i="1"/>
  <c r="I279" i="1"/>
  <c r="F279" i="1"/>
  <c r="I328" i="1"/>
  <c r="F328" i="1"/>
  <c r="I347" i="1"/>
  <c r="F347" i="1"/>
  <c r="I105" i="1"/>
  <c r="F105" i="1"/>
  <c r="I217" i="1"/>
  <c r="F217" i="1"/>
  <c r="I264" i="1"/>
  <c r="F264" i="1"/>
  <c r="I319" i="1"/>
  <c r="F319" i="1"/>
  <c r="I353" i="1"/>
  <c r="F353" i="1"/>
  <c r="F107" i="1"/>
  <c r="I107" i="1"/>
  <c r="I159" i="1"/>
  <c r="F159" i="1"/>
  <c r="F216" i="1"/>
  <c r="I216" i="1"/>
  <c r="I266" i="1"/>
  <c r="F266" i="1"/>
  <c r="I331" i="1"/>
  <c r="F331" i="1"/>
  <c r="I165" i="1"/>
  <c r="F165" i="1"/>
  <c r="I92" i="1"/>
  <c r="F92" i="1"/>
  <c r="I109" i="1"/>
  <c r="F109" i="1"/>
  <c r="I119" i="1"/>
  <c r="F119" i="1"/>
  <c r="I144" i="1"/>
  <c r="F144" i="1"/>
  <c r="I161" i="1"/>
  <c r="F161" i="1"/>
  <c r="I178" i="1"/>
  <c r="F178" i="1"/>
  <c r="I210" i="1"/>
  <c r="F210" i="1"/>
  <c r="I221" i="1"/>
  <c r="F221" i="1"/>
  <c r="I235" i="1"/>
  <c r="F235" i="1"/>
  <c r="I242" i="1"/>
  <c r="F242" i="1"/>
  <c r="I257" i="1"/>
  <c r="F257" i="1"/>
  <c r="I275" i="1"/>
  <c r="F275" i="1"/>
  <c r="I314" i="1"/>
  <c r="F314" i="1"/>
  <c r="I300" i="1"/>
  <c r="F300" i="1"/>
  <c r="I321" i="1"/>
  <c r="F321" i="1"/>
  <c r="I332" i="1"/>
  <c r="F332" i="1"/>
  <c r="I344" i="1"/>
  <c r="F344" i="1"/>
  <c r="I357" i="1"/>
  <c r="F357" i="1"/>
  <c r="I197" i="1"/>
  <c r="F197" i="1"/>
  <c r="I98" i="1"/>
  <c r="F98" i="1"/>
  <c r="I86" i="1"/>
  <c r="F86" i="1"/>
  <c r="I218" i="1"/>
  <c r="F218" i="1"/>
  <c r="I318" i="1"/>
  <c r="F318" i="1"/>
  <c r="I128" i="1"/>
  <c r="F128" i="1"/>
  <c r="I227" i="1"/>
  <c r="F227" i="1"/>
  <c r="I303" i="1"/>
  <c r="F303" i="1"/>
  <c r="I117" i="1"/>
  <c r="F117" i="1"/>
  <c r="I229" i="1"/>
  <c r="F229" i="1"/>
  <c r="I313" i="1"/>
  <c r="F313" i="1"/>
  <c r="F341" i="1"/>
  <c r="I341" i="1"/>
  <c r="I94" i="1"/>
  <c r="F94" i="1"/>
  <c r="I112" i="1"/>
  <c r="F112" i="1"/>
  <c r="I121" i="1"/>
  <c r="F121" i="1"/>
  <c r="I145" i="1"/>
  <c r="F145" i="1"/>
  <c r="I164" i="1"/>
  <c r="F164" i="1"/>
  <c r="I205" i="1"/>
  <c r="F205" i="1"/>
  <c r="I211" i="1"/>
  <c r="F211" i="1"/>
  <c r="I222" i="1"/>
  <c r="F222" i="1"/>
  <c r="F233" i="1"/>
  <c r="I233" i="1"/>
  <c r="I244" i="1"/>
  <c r="F244" i="1"/>
  <c r="I258" i="1"/>
  <c r="F258" i="1"/>
  <c r="F274" i="1"/>
  <c r="I274" i="1"/>
  <c r="F315" i="1"/>
  <c r="I315" i="1"/>
  <c r="I304" i="1"/>
  <c r="F304" i="1"/>
  <c r="I322" i="1"/>
  <c r="F322" i="1"/>
  <c r="I334" i="1"/>
  <c r="F334" i="1"/>
  <c r="I345" i="1"/>
  <c r="F345" i="1"/>
  <c r="I358" i="1"/>
  <c r="F358" i="1"/>
  <c r="I196" i="1"/>
  <c r="F196" i="1"/>
  <c r="I100" i="1"/>
  <c r="F100" i="1"/>
  <c r="I96" i="1"/>
  <c r="F96" i="1"/>
  <c r="I206" i="1"/>
  <c r="F206" i="1"/>
  <c r="F251" i="1"/>
  <c r="I251" i="1"/>
  <c r="I302" i="1"/>
  <c r="F302" i="1"/>
  <c r="F337" i="1"/>
  <c r="I337" i="1"/>
  <c r="I101" i="1"/>
  <c r="F101" i="1"/>
  <c r="F87" i="1"/>
  <c r="I87" i="1"/>
  <c r="I116" i="1"/>
  <c r="F116" i="1"/>
  <c r="I207" i="1"/>
  <c r="F207" i="1"/>
  <c r="I278" i="1"/>
  <c r="F278" i="1"/>
  <c r="F289" i="1"/>
  <c r="I289" i="1"/>
  <c r="I338" i="1"/>
  <c r="F338" i="1"/>
  <c r="I89" i="1"/>
  <c r="F89" i="1"/>
  <c r="I142" i="1"/>
  <c r="F142" i="1"/>
  <c r="I213" i="1"/>
  <c r="F213" i="1"/>
  <c r="I255" i="1"/>
  <c r="F255" i="1"/>
  <c r="I299" i="1"/>
  <c r="F299" i="1"/>
  <c r="I85" i="1"/>
  <c r="F85" i="1"/>
  <c r="I95" i="1"/>
  <c r="F95" i="1"/>
  <c r="I111" i="1"/>
  <c r="F111" i="1"/>
  <c r="I122" i="1"/>
  <c r="F122" i="1"/>
  <c r="I146" i="1"/>
  <c r="F146" i="1"/>
  <c r="I166" i="1"/>
  <c r="F166" i="1"/>
  <c r="I204" i="1"/>
  <c r="F204" i="1"/>
  <c r="I214" i="1"/>
  <c r="F214" i="1"/>
  <c r="I225" i="1"/>
  <c r="F225" i="1"/>
  <c r="I234" i="1"/>
  <c r="F234" i="1"/>
  <c r="I245" i="1"/>
  <c r="F245" i="1"/>
  <c r="I263" i="1"/>
  <c r="F263" i="1"/>
  <c r="I276" i="1"/>
  <c r="F276" i="1"/>
  <c r="I290" i="1"/>
  <c r="F290" i="1"/>
  <c r="I317" i="1"/>
  <c r="F317" i="1"/>
  <c r="I306" i="1"/>
  <c r="F306" i="1"/>
  <c r="I323" i="1"/>
  <c r="F323" i="1"/>
  <c r="I336" i="1"/>
  <c r="F336" i="1"/>
  <c r="I346" i="1"/>
  <c r="F346" i="1"/>
  <c r="F198" i="1"/>
  <c r="I198" i="1"/>
  <c r="I82" i="1"/>
  <c r="F82" i="1"/>
  <c r="F83" i="1"/>
  <c r="I83" i="1"/>
  <c r="F79" i="1"/>
  <c r="I79" i="1"/>
  <c r="I81" i="1"/>
  <c r="F81" i="1"/>
  <c r="I80" i="1"/>
  <c r="F80" i="1"/>
  <c r="F71" i="1"/>
  <c r="I71" i="1"/>
  <c r="I72" i="1"/>
  <c r="F72" i="1"/>
  <c r="F73" i="1"/>
  <c r="I73" i="1"/>
  <c r="F69" i="1"/>
  <c r="I69" i="1"/>
  <c r="I67" i="1"/>
  <c r="F67" i="1"/>
  <c r="F66" i="1"/>
  <c r="I66" i="1"/>
  <c r="F68" i="1"/>
  <c r="I68" i="1"/>
  <c r="I61" i="1"/>
  <c r="F61" i="1"/>
  <c r="I64" i="1"/>
  <c r="F64" i="1"/>
  <c r="I62" i="1"/>
  <c r="F62" i="1"/>
  <c r="I63" i="1"/>
  <c r="F63" i="1"/>
  <c r="F59" i="1"/>
  <c r="I59" i="1"/>
  <c r="I55" i="1"/>
  <c r="F55" i="1"/>
  <c r="I58" i="1"/>
  <c r="F58" i="1"/>
  <c r="I56" i="1"/>
  <c r="F56" i="1"/>
  <c r="I57" i="1"/>
  <c r="F57" i="1"/>
  <c r="I50" i="1"/>
  <c r="F50" i="1"/>
  <c r="I52" i="1"/>
  <c r="F52" i="1"/>
  <c r="I51" i="1"/>
  <c r="F51" i="1"/>
  <c r="F53" i="1"/>
  <c r="I53" i="1"/>
  <c r="F48" i="1"/>
  <c r="I48" i="1"/>
  <c r="I47" i="1"/>
  <c r="F47" i="1"/>
  <c r="I43" i="1"/>
  <c r="F43" i="1"/>
  <c r="I44" i="1"/>
  <c r="F44" i="1"/>
  <c r="F45" i="1"/>
  <c r="I45" i="1"/>
  <c r="F34" i="1"/>
  <c r="I34" i="1"/>
  <c r="I35" i="1"/>
  <c r="F35" i="1"/>
  <c r="F36" i="1"/>
  <c r="I36" i="1"/>
  <c r="I32" i="1"/>
  <c r="F32" i="1"/>
  <c r="F29" i="1"/>
  <c r="I29" i="1"/>
  <c r="F31" i="1"/>
  <c r="I31" i="1"/>
  <c r="F28" i="1"/>
  <c r="I28" i="1"/>
  <c r="F30" i="1"/>
  <c r="I30" i="1"/>
  <c r="F26" i="1"/>
  <c r="I26" i="1"/>
  <c r="I22" i="1"/>
  <c r="F22" i="1"/>
  <c r="I23" i="1"/>
  <c r="F23" i="1"/>
  <c r="I24" i="1"/>
  <c r="F24" i="1"/>
  <c r="I20" i="1"/>
  <c r="F20" i="1"/>
  <c r="I19" i="1"/>
  <c r="F19" i="1"/>
  <c r="I18" i="1"/>
  <c r="F18" i="1"/>
  <c r="F10" i="1"/>
  <c r="I10" i="1"/>
  <c r="F9" i="1"/>
  <c r="I9" i="1"/>
  <c r="F11" i="1"/>
  <c r="I11" i="1"/>
  <c r="F8" i="1"/>
  <c r="I8" i="1"/>
  <c r="F506" i="1"/>
  <c r="F464" i="1"/>
  <c r="F507" i="1"/>
  <c r="F465" i="1"/>
  <c r="F474" i="1"/>
  <c r="I473" i="1"/>
  <c r="I496" i="1"/>
  <c r="F475" i="1"/>
  <c r="I472" i="1"/>
  <c r="F508" i="1"/>
  <c r="I505" i="1"/>
  <c r="F510" i="1"/>
  <c r="I463" i="1"/>
  <c r="F466" i="1"/>
  <c r="F433" i="1"/>
  <c r="I432" i="1"/>
  <c r="I431" i="1"/>
  <c r="F434" i="1"/>
  <c r="F497" i="1"/>
  <c r="F492" i="1"/>
  <c r="F512" i="1"/>
  <c r="F511" i="1"/>
  <c r="F514" i="1"/>
  <c r="F513" i="1"/>
  <c r="F425" i="1"/>
  <c r="F424" i="1"/>
  <c r="I549" i="1"/>
  <c r="I547" i="1"/>
  <c r="I460" i="1"/>
  <c r="F438" i="1"/>
  <c r="F521" i="1"/>
  <c r="I541" i="1"/>
  <c r="F457" i="1"/>
  <c r="F542" i="1"/>
  <c r="I502" i="1"/>
  <c r="F458" i="1"/>
  <c r="F503" i="1"/>
  <c r="I500" i="1"/>
  <c r="F485" i="1"/>
  <c r="I482" i="1"/>
  <c r="F499" i="1"/>
  <c r="F523" i="1"/>
  <c r="F481" i="1"/>
  <c r="F461" i="1"/>
  <c r="I501" i="1"/>
  <c r="I459" i="1"/>
  <c r="I484" i="1"/>
  <c r="I546" i="1"/>
  <c r="F548" i="1"/>
  <c r="I545" i="1"/>
  <c r="F524" i="1"/>
  <c r="I522" i="1"/>
  <c r="F436" i="1"/>
  <c r="F543" i="1"/>
  <c r="I439" i="1"/>
  <c r="I540" i="1"/>
  <c r="I539" i="1"/>
  <c r="I437" i="1"/>
  <c r="I453" i="1"/>
  <c r="I477" i="1"/>
  <c r="F515" i="1"/>
  <c r="F517" i="1"/>
  <c r="F426" i="1"/>
  <c r="F493" i="1"/>
  <c r="I487" i="1"/>
  <c r="I468" i="1"/>
  <c r="F470" i="1"/>
  <c r="I441" i="1"/>
  <c r="F489" i="1"/>
  <c r="I428" i="1"/>
  <c r="I495" i="1"/>
  <c r="I449" i="1"/>
  <c r="I535" i="1"/>
  <c r="F491" i="1"/>
  <c r="I445" i="1"/>
  <c r="F451" i="1"/>
  <c r="F537" i="1"/>
  <c r="F518" i="1"/>
  <c r="F509" i="1"/>
  <c r="F447" i="1"/>
  <c r="I450" i="1"/>
  <c r="I442" i="1"/>
  <c r="F443" i="1"/>
  <c r="I478" i="1"/>
  <c r="F479" i="1"/>
  <c r="I454" i="1"/>
  <c r="F455" i="1"/>
  <c r="I469" i="1"/>
  <c r="I446" i="1"/>
  <c r="I494" i="1"/>
  <c r="I516" i="1"/>
  <c r="F429" i="1"/>
  <c r="I427" i="1"/>
  <c r="I488" i="1"/>
  <c r="I536" i="1"/>
  <c r="F76" i="1"/>
  <c r="I283" i="1"/>
  <c r="F285" i="1"/>
  <c r="I284" i="1"/>
  <c r="F77" i="1"/>
  <c r="F74" i="1"/>
  <c r="F75" i="1"/>
</calcChain>
</file>

<file path=xl/sharedStrings.xml><?xml version="1.0" encoding="utf-8"?>
<sst xmlns="http://schemas.openxmlformats.org/spreadsheetml/2006/main" count="1715" uniqueCount="811">
  <si>
    <t>GOTÓWKA</t>
  </si>
  <si>
    <t>14 DNI</t>
  </si>
  <si>
    <t>FAKTORING</t>
  </si>
  <si>
    <t>30 DNI</t>
  </si>
  <si>
    <t>90 DNI</t>
  </si>
  <si>
    <t>1-08-700</t>
  </si>
  <si>
    <t>NORMAN</t>
  </si>
  <si>
    <t>poliester 65% / bawełna 35%</t>
  </si>
  <si>
    <t>1-03-700</t>
  </si>
  <si>
    <t>Ogrodniczki ocieplane</t>
  </si>
  <si>
    <t>1-05-700</t>
  </si>
  <si>
    <t>Spodnie do pasa ocieplane</t>
  </si>
  <si>
    <t>1-11-700</t>
  </si>
  <si>
    <t>Kamizelka ocieplana</t>
  </si>
  <si>
    <t xml:space="preserve">Kurtka długa ocieplana </t>
  </si>
  <si>
    <t>1-04-080</t>
  </si>
  <si>
    <t>Bluza szwedzka</t>
  </si>
  <si>
    <t>KAPER</t>
  </si>
  <si>
    <t>bawełna 100%</t>
  </si>
  <si>
    <t>1-03-080</t>
  </si>
  <si>
    <t>Ogrodniczki</t>
  </si>
  <si>
    <t>1-05-080</t>
  </si>
  <si>
    <t>Spodnie w pasek</t>
  </si>
  <si>
    <t>KOLEKCJA BASIC</t>
  </si>
  <si>
    <t>1-04-110</t>
  </si>
  <si>
    <t>KORSARZ</t>
  </si>
  <si>
    <t>1-03-110</t>
  </si>
  <si>
    <t>1-05-110</t>
  </si>
  <si>
    <t>1-10-060</t>
  </si>
  <si>
    <t>Koszula</t>
  </si>
  <si>
    <t>1-04-100</t>
  </si>
  <si>
    <t>1-03-100</t>
  </si>
  <si>
    <t>1-05-100</t>
  </si>
  <si>
    <t>1-01-100</t>
  </si>
  <si>
    <t>Fartuch</t>
  </si>
  <si>
    <t>1-06-100</t>
  </si>
  <si>
    <t>Kombinezon</t>
  </si>
  <si>
    <t>1-02-040</t>
  </si>
  <si>
    <t>Ubranie</t>
  </si>
  <si>
    <t>1-03-040</t>
  </si>
  <si>
    <t>1-05-040</t>
  </si>
  <si>
    <t>KOLEKCJA STANDARD</t>
  </si>
  <si>
    <t>1-04-170</t>
  </si>
  <si>
    <t>AJAKS</t>
  </si>
  <si>
    <t>bawełna 60% / poliester 40%</t>
  </si>
  <si>
    <t>1-03-170</t>
  </si>
  <si>
    <t>1-05-170</t>
  </si>
  <si>
    <t>1-07-790</t>
  </si>
  <si>
    <t>Kurtka krótka ocieplana WINTER</t>
  </si>
  <si>
    <t>1-36-790</t>
  </si>
  <si>
    <t>Kaptur</t>
  </si>
  <si>
    <t>1-05-740</t>
  </si>
  <si>
    <t>Spodnie w pas ocieplane</t>
  </si>
  <si>
    <t>poliester 100%</t>
  </si>
  <si>
    <t>1-03-740</t>
  </si>
  <si>
    <t xml:space="preserve">Ogrodniczki ocieplane </t>
  </si>
  <si>
    <t>1-07-740</t>
  </si>
  <si>
    <t>Kurtka krótka ocieplana</t>
  </si>
  <si>
    <t>1-08-740</t>
  </si>
  <si>
    <t>HYDROS WINTER</t>
  </si>
  <si>
    <t>ALPHA WINTER</t>
  </si>
  <si>
    <t>1-04-010</t>
  </si>
  <si>
    <t>KING</t>
  </si>
  <si>
    <t>1-03-010</t>
  </si>
  <si>
    <t xml:space="preserve">Ogrodniczki </t>
  </si>
  <si>
    <t>1-05-010</t>
  </si>
  <si>
    <t>1-22-010</t>
  </si>
  <si>
    <t>Krótkie spodenki</t>
  </si>
  <si>
    <t>1-06-010</t>
  </si>
  <si>
    <t>1-04-140</t>
  </si>
  <si>
    <t>LION</t>
  </si>
  <si>
    <t>bawełna 55% / poliester 45%</t>
  </si>
  <si>
    <t>1-03-140</t>
  </si>
  <si>
    <t>1-05-140</t>
  </si>
  <si>
    <t>1-22-140</t>
  </si>
  <si>
    <t xml:space="preserve">Spodnie krótkie </t>
  </si>
  <si>
    <t>1-04-280</t>
  </si>
  <si>
    <t>MECHANIK</t>
  </si>
  <si>
    <t>1-03-280</t>
  </si>
  <si>
    <t>1-05-280</t>
  </si>
  <si>
    <t>1-06-280</t>
  </si>
  <si>
    <t>1-04-220</t>
  </si>
  <si>
    <t>POSEJDON</t>
  </si>
  <si>
    <t>1-03-220</t>
  </si>
  <si>
    <t>1-05-220</t>
  </si>
  <si>
    <t>04022</t>
  </si>
  <si>
    <t>1-22-220</t>
  </si>
  <si>
    <t>Spodnie krótkie</t>
  </si>
  <si>
    <t>04522</t>
  </si>
  <si>
    <t>1-12-720</t>
  </si>
  <si>
    <t>Bluza polar</t>
  </si>
  <si>
    <t>1-17-220</t>
  </si>
  <si>
    <t xml:space="preserve">T-shirt  </t>
  </si>
  <si>
    <t>04622</t>
  </si>
  <si>
    <t>1-13-220</t>
  </si>
  <si>
    <t>Softshell</t>
  </si>
  <si>
    <t>poliester 95% / 5% spandex</t>
  </si>
  <si>
    <t>Polar</t>
  </si>
  <si>
    <t>07222</t>
  </si>
  <si>
    <t>1-08-720</t>
  </si>
  <si>
    <t>Kurtka ocieplana długa</t>
  </si>
  <si>
    <t>07122</t>
  </si>
  <si>
    <t>1-07-720</t>
  </si>
  <si>
    <t>Kurtka ocieplana krótka</t>
  </si>
  <si>
    <t>07322</t>
  </si>
  <si>
    <t>1-03-720</t>
  </si>
  <si>
    <t>07422</t>
  </si>
  <si>
    <t>1-05-720</t>
  </si>
  <si>
    <t>07522</t>
  </si>
  <si>
    <t>1-11-720</t>
  </si>
  <si>
    <t>2-03-UO001</t>
  </si>
  <si>
    <t>2-04-UB001</t>
  </si>
  <si>
    <t>2-05-US001</t>
  </si>
  <si>
    <t>1-03-340</t>
  </si>
  <si>
    <t>1-04-340</t>
  </si>
  <si>
    <t>1-05-340</t>
  </si>
  <si>
    <t>1-04-020</t>
  </si>
  <si>
    <t>ROCKY</t>
  </si>
  <si>
    <t>1-03-020</t>
  </si>
  <si>
    <t>1-05-020</t>
  </si>
  <si>
    <t>1-22-020</t>
  </si>
  <si>
    <t>POSEJDON WINTER</t>
  </si>
  <si>
    <t>SAKO U001 / RAMBO</t>
  </si>
  <si>
    <t>1-04-210</t>
  </si>
  <si>
    <t>SKIPER</t>
  </si>
  <si>
    <t>1-03-210</t>
  </si>
  <si>
    <t>1-05-210</t>
  </si>
  <si>
    <t>NOWOŚĆ!</t>
  </si>
  <si>
    <t>1-03-650</t>
  </si>
  <si>
    <t>Spodnie ogrodniczki</t>
  </si>
  <si>
    <t>STANDARD WINTER</t>
  </si>
  <si>
    <t>1-05-650</t>
  </si>
  <si>
    <t>Spodnie do pasa</t>
  </si>
  <si>
    <t>1-07-650</t>
  </si>
  <si>
    <t>Kurtka krótka</t>
  </si>
  <si>
    <t>1-08-650</t>
  </si>
  <si>
    <t>Kurtka długa</t>
  </si>
  <si>
    <t>1-11-650</t>
  </si>
  <si>
    <t>Kamizelka</t>
  </si>
  <si>
    <t>1-04-180</t>
  </si>
  <si>
    <t>STERNIK</t>
  </si>
  <si>
    <t>1-03-180</t>
  </si>
  <si>
    <t>1-05-180</t>
  </si>
  <si>
    <t>1-04-230</t>
  </si>
  <si>
    <t>SZYPER</t>
  </si>
  <si>
    <t>1-03-230</t>
  </si>
  <si>
    <t>1-05-230</t>
  </si>
  <si>
    <t>1-04-030</t>
  </si>
  <si>
    <t>TIGER</t>
  </si>
  <si>
    <t>1-03-030</t>
  </si>
  <si>
    <t>1-05-030</t>
  </si>
  <si>
    <t>1-22-030</t>
  </si>
  <si>
    <t>KOLEKCJA COMFORT</t>
  </si>
  <si>
    <t>1-05-300</t>
  </si>
  <si>
    <t>ACTIFLEX</t>
  </si>
  <si>
    <t>poliester 65% / bawełna 32% / spandex 3%</t>
  </si>
  <si>
    <t>1-03-300</t>
  </si>
  <si>
    <t>1-11-620</t>
  </si>
  <si>
    <t>COMFORT PLUS</t>
  </si>
  <si>
    <t>poliester 95%  /  spandeks 5%</t>
  </si>
  <si>
    <t>1-12-620</t>
  </si>
  <si>
    <t xml:space="preserve">poliester 100% </t>
  </si>
  <si>
    <t>1-13-620</t>
  </si>
  <si>
    <t>1-14-620</t>
  </si>
  <si>
    <t>Czapka letnia</t>
  </si>
  <si>
    <t xml:space="preserve">bawełna 100% </t>
  </si>
  <si>
    <t>1-17-620</t>
  </si>
  <si>
    <t>Koszulka T-shirt</t>
  </si>
  <si>
    <t>1-35-620</t>
  </si>
  <si>
    <t>Bluza dresowa, rozpinana</t>
  </si>
  <si>
    <t xml:space="preserve">bawełna 70% /  poliester 30% </t>
  </si>
  <si>
    <t>1-08-630</t>
  </si>
  <si>
    <t>1-27-630</t>
  </si>
  <si>
    <t>1-63-630</t>
  </si>
  <si>
    <t>Kurtka długa ocieplana</t>
  </si>
  <si>
    <t>Spodnie w pasek softshell</t>
  </si>
  <si>
    <t>Kurtka hybrydowa</t>
  </si>
  <si>
    <t>COMFORT WINTER</t>
  </si>
  <si>
    <t>1-04-090</t>
  </si>
  <si>
    <t>Bluza</t>
  </si>
  <si>
    <t>1-03-090</t>
  </si>
  <si>
    <t xml:space="preserve">bawełna 60% /  poliester 40% </t>
  </si>
  <si>
    <t>1-05-090</t>
  </si>
  <si>
    <t>MONTER</t>
  </si>
  <si>
    <t>DRAGON</t>
  </si>
  <si>
    <t>1-21-560</t>
  </si>
  <si>
    <t>1-20-560</t>
  </si>
  <si>
    <t>NEOFLEX</t>
  </si>
  <si>
    <t>bawełna 58% /  poliester 40% /  spandeks 2%</t>
  </si>
  <si>
    <t>1-22-090</t>
  </si>
  <si>
    <t>1-04-130</t>
  </si>
  <si>
    <t>BOSMAN</t>
  </si>
  <si>
    <t>1-03-130</t>
  </si>
  <si>
    <t>1-05-130</t>
  </si>
  <si>
    <t>KOLEKCJA SPECIALIZED</t>
  </si>
  <si>
    <t>04213</t>
  </si>
  <si>
    <t>1-20-130</t>
  </si>
  <si>
    <t>Spodnie w pasek monterskie</t>
  </si>
  <si>
    <t>04313</t>
  </si>
  <si>
    <t>1-21-130</t>
  </si>
  <si>
    <t>Ogrodniczki monterskie</t>
  </si>
  <si>
    <t>07213</t>
  </si>
  <si>
    <t>1-08-730</t>
  </si>
  <si>
    <t>07113</t>
  </si>
  <si>
    <t>1-07-730</t>
  </si>
  <si>
    <t>07313</t>
  </si>
  <si>
    <t>1-03-730</t>
  </si>
  <si>
    <t>07413</t>
  </si>
  <si>
    <t>1-05-730</t>
  </si>
  <si>
    <t>07513</t>
  </si>
  <si>
    <t>1-11-730</t>
  </si>
  <si>
    <t>BOSMAN WINTER</t>
  </si>
  <si>
    <t>1-04-310</t>
  </si>
  <si>
    <t>1-03-310</t>
  </si>
  <si>
    <t>1-05-310</t>
  </si>
  <si>
    <t xml:space="preserve">Spodnie w pasek </t>
  </si>
  <si>
    <t>1-01-310</t>
  </si>
  <si>
    <t>CHEMIK AS</t>
  </si>
  <si>
    <t>1-08-810</t>
  </si>
  <si>
    <t>1-03-810</t>
  </si>
  <si>
    <t>1-05-810</t>
  </si>
  <si>
    <t>poliester 64% / bawełna 34% / 2% włókno węglowe</t>
  </si>
  <si>
    <t>1-04-470</t>
  </si>
  <si>
    <t>DRWAL</t>
  </si>
  <si>
    <t>1-05-470</t>
  </si>
  <si>
    <t>1-24-000</t>
  </si>
  <si>
    <t>Szelki</t>
  </si>
  <si>
    <t>poliester 82% / lateks 18%</t>
  </si>
  <si>
    <t>1-04-330</t>
  </si>
  <si>
    <t>GROM 3w1</t>
  </si>
  <si>
    <t>1-03-330</t>
  </si>
  <si>
    <t>1-05-330</t>
  </si>
  <si>
    <t>bawełna 75% / poliester 24% / włókno węglowe 1%</t>
  </si>
  <si>
    <t>1-08-830</t>
  </si>
  <si>
    <t>Kurtka ciepłochronna długa</t>
  </si>
  <si>
    <t>1-03-830</t>
  </si>
  <si>
    <t>Ogrodniczki ciepłochronne</t>
  </si>
  <si>
    <t>1-05-830</t>
  </si>
  <si>
    <t>Spodnie w pas ciepłochronne</t>
  </si>
  <si>
    <t>GROM 3w1 WINTER</t>
  </si>
  <si>
    <t>CHEMIK AS WINTER</t>
  </si>
  <si>
    <t>1-04-400</t>
  </si>
  <si>
    <t>MULTI PRO 5w1</t>
  </si>
  <si>
    <t>1-03-400</t>
  </si>
  <si>
    <t>1-05-400</t>
  </si>
  <si>
    <t>1-06-400</t>
  </si>
  <si>
    <t>1-04-420</t>
  </si>
  <si>
    <t>MULTI PRO 6w1</t>
  </si>
  <si>
    <t>1-03-420</t>
  </si>
  <si>
    <t>1-05-420</t>
  </si>
  <si>
    <t>1-06-420</t>
  </si>
  <si>
    <t>PILARZ</t>
  </si>
  <si>
    <t>1-04-150</t>
  </si>
  <si>
    <t>Bluza /antystatyczne</t>
  </si>
  <si>
    <t>PIORUN</t>
  </si>
  <si>
    <t>1-03-150</t>
  </si>
  <si>
    <t>Ogrodniczki /antystatyczne</t>
  </si>
  <si>
    <t>1-05-150</t>
  </si>
  <si>
    <t>Spodnie w pasek /antystatyczne</t>
  </si>
  <si>
    <t>poliester 64% / bawełna 35% / włókno węglowe 1%</t>
  </si>
  <si>
    <t>1-08-850</t>
  </si>
  <si>
    <t>1-03-850</t>
  </si>
  <si>
    <t>1-05-850</t>
  </si>
  <si>
    <t>PIORUN WINTER*</t>
  </si>
  <si>
    <t>1-04-190</t>
  </si>
  <si>
    <t>SPAWACZ</t>
  </si>
  <si>
    <t>1-03-190</t>
  </si>
  <si>
    <t>1-05-190</t>
  </si>
  <si>
    <t>1-04-490</t>
  </si>
  <si>
    <t>SPAWACZ HEAVY</t>
  </si>
  <si>
    <t>1-03-490</t>
  </si>
  <si>
    <t>1-05-490</t>
  </si>
  <si>
    <t>1-04-390</t>
  </si>
  <si>
    <t>SPAWACZ STANDARD</t>
  </si>
  <si>
    <t>1-03-390</t>
  </si>
  <si>
    <t>1-05-390</t>
  </si>
  <si>
    <t>1-04-320</t>
  </si>
  <si>
    <t>WULKAN</t>
  </si>
  <si>
    <t>1-03-320</t>
  </si>
  <si>
    <t>1-05-320</t>
  </si>
  <si>
    <t>1-06-320</t>
  </si>
  <si>
    <t xml:space="preserve">Bluza szwedzka </t>
  </si>
  <si>
    <t xml:space="preserve">bawełna 99% / włókno węglowe 1%   </t>
  </si>
  <si>
    <t>1-04-260</t>
  </si>
  <si>
    <t>1-03-260</t>
  </si>
  <si>
    <t>1-05-260</t>
  </si>
  <si>
    <t>Spodnie w pasene</t>
  </si>
  <si>
    <t>*kolor popielato-czerwony dostępny na magazynie, kolor niebieski szyty tylko na zamówienie.</t>
  </si>
  <si>
    <t>*model WULKAN z taśmami odblaskowymi szyty wyłącznie na zamówienie</t>
  </si>
  <si>
    <t>WULKAN z taśmami odblaskowymi*</t>
  </si>
  <si>
    <t>1-08-820</t>
  </si>
  <si>
    <t>Kurtka długa ciepłochronna</t>
  </si>
  <si>
    <t>1-03-820</t>
  </si>
  <si>
    <t>1-05-820</t>
  </si>
  <si>
    <t>1-11-820</t>
  </si>
  <si>
    <t>bawełna 99% / włókno węglowe 1%</t>
  </si>
  <si>
    <t>KOLEKCJA HIGH VISIBILITY</t>
  </si>
  <si>
    <t>1-05-800</t>
  </si>
  <si>
    <t xml:space="preserve">Spodnie w pas ocieplane </t>
  </si>
  <si>
    <t>1-03-800</t>
  </si>
  <si>
    <t>1-07-800</t>
  </si>
  <si>
    <t xml:space="preserve">Kurtka krótka ocieplana </t>
  </si>
  <si>
    <t>1-08-800</t>
  </si>
  <si>
    <t>1-30-800</t>
  </si>
  <si>
    <t xml:space="preserve">Kurtka krótka ocieplana 3w1 </t>
  </si>
  <si>
    <t>1-31-800</t>
  </si>
  <si>
    <t>Kurtka długa ocieplana 5w1</t>
  </si>
  <si>
    <t>1-32-800</t>
  </si>
  <si>
    <t>akryl 100%</t>
  </si>
  <si>
    <t>1-12-800</t>
  </si>
  <si>
    <t xml:space="preserve">Polar </t>
  </si>
  <si>
    <t xml:space="preserve">Czapka zimowa </t>
  </si>
  <si>
    <t>1-04-200</t>
  </si>
  <si>
    <t>DROGOWIEC</t>
  </si>
  <si>
    <t>1-03-200</t>
  </si>
  <si>
    <t>1-05-200</t>
  </si>
  <si>
    <t>1-17-200</t>
  </si>
  <si>
    <t>Koszulka</t>
  </si>
  <si>
    <t>1-28-200</t>
  </si>
  <si>
    <t>Koszulka POLO</t>
  </si>
  <si>
    <t>1-13-200</t>
  </si>
  <si>
    <t>1-14-200</t>
  </si>
  <si>
    <t>1-22-200</t>
  </si>
  <si>
    <t xml:space="preserve">Krótkie spodnie </t>
  </si>
  <si>
    <t>1-11-200</t>
  </si>
  <si>
    <t>1-29-200</t>
  </si>
  <si>
    <t>Kamizelka z siatką</t>
  </si>
  <si>
    <t>DROGOWIEC WINTER</t>
  </si>
  <si>
    <t>1-04-270</t>
  </si>
  <si>
    <t>DROGOWIEC STANDARD</t>
  </si>
  <si>
    <t>bawełna 50% / poliester 50%</t>
  </si>
  <si>
    <t>1-03-270</t>
  </si>
  <si>
    <t>1-05-270</t>
  </si>
  <si>
    <t>2-25-01001</t>
  </si>
  <si>
    <t>01-001</t>
  </si>
  <si>
    <t>PN EN ISO 20347:2012 FO 01 SRC</t>
  </si>
  <si>
    <t>2-25-01002</t>
  </si>
  <si>
    <t xml:space="preserve">01-002 </t>
  </si>
  <si>
    <t>PN EN ISO 20345:2011 S1 SRC</t>
  </si>
  <si>
    <t>2-25-01003</t>
  </si>
  <si>
    <t>01-003</t>
  </si>
  <si>
    <t>2-25-01004</t>
  </si>
  <si>
    <t>01-004</t>
  </si>
  <si>
    <t>PN EN ISO 20345:2011 S3 SRC</t>
  </si>
  <si>
    <t>2-25-01006</t>
  </si>
  <si>
    <t>01-006</t>
  </si>
  <si>
    <t>2-25-01005</t>
  </si>
  <si>
    <t>01-005</t>
  </si>
  <si>
    <t>2-25-01007</t>
  </si>
  <si>
    <t>01-007</t>
  </si>
  <si>
    <t>2-25-02001</t>
  </si>
  <si>
    <t>02-001</t>
  </si>
  <si>
    <t>EN ISO 20345:2022</t>
  </si>
  <si>
    <t>2-25-02002</t>
  </si>
  <si>
    <t>02-002</t>
  </si>
  <si>
    <t>2-25-02003</t>
  </si>
  <si>
    <t>02-003</t>
  </si>
  <si>
    <t>2-25-03001</t>
  </si>
  <si>
    <t>Półbut ESD S0</t>
  </si>
  <si>
    <t>03-001</t>
  </si>
  <si>
    <t>2-25-03002</t>
  </si>
  <si>
    <t>Półbut ESD S1</t>
  </si>
  <si>
    <t>03-002</t>
  </si>
  <si>
    <t>2-25-03003</t>
  </si>
  <si>
    <t>Sandał ESD S1</t>
  </si>
  <si>
    <t>03-003</t>
  </si>
  <si>
    <t>2-25-04001</t>
  </si>
  <si>
    <t>04-001</t>
  </si>
  <si>
    <t>PN EN ISO 20345:2011 S3 HRO SRC</t>
  </si>
  <si>
    <t>2-25-04002</t>
  </si>
  <si>
    <t>04-002</t>
  </si>
  <si>
    <t>2-25-04003</t>
  </si>
  <si>
    <t>Trzewik ochronny spawalniczy S3 WG HRO SRC</t>
  </si>
  <si>
    <t>04-003</t>
  </si>
  <si>
    <t>2-25-04004</t>
  </si>
  <si>
    <t>Obuwie wysokie ochronne S3 HRO SRC</t>
  </si>
  <si>
    <t>04-004</t>
  </si>
  <si>
    <t>2-25-06001</t>
  </si>
  <si>
    <t>Trzewik 06001 S1P SR*</t>
  </si>
  <si>
    <t>06-001</t>
  </si>
  <si>
    <t>2-25-06002</t>
  </si>
  <si>
    <t>Trzewik 06002 S1P SR*</t>
  </si>
  <si>
    <t>06-002</t>
  </si>
  <si>
    <t>2-25-06003</t>
  </si>
  <si>
    <t>Trzewik 06003 S1P SR*</t>
  </si>
  <si>
    <t>06-003</t>
  </si>
  <si>
    <t>2-25-06004</t>
  </si>
  <si>
    <t>Trzewik 06004 S1P SR*</t>
  </si>
  <si>
    <t>06-004</t>
  </si>
  <si>
    <t>2-25-06005</t>
  </si>
  <si>
    <t>Trzewik 06005 S1P SR*</t>
  </si>
  <si>
    <t>06-005</t>
  </si>
  <si>
    <t>2-25-06006</t>
  </si>
  <si>
    <t>Trzewik 06006 S3*</t>
  </si>
  <si>
    <t>06-006</t>
  </si>
  <si>
    <t>Trzewik ochronny  bez podnoska</t>
  </si>
  <si>
    <t>Trzewik ochronny S1</t>
  </si>
  <si>
    <t>Półbut ochronny S1 SRC</t>
  </si>
  <si>
    <t>Trzewik ochronny S3</t>
  </si>
  <si>
    <t>Półbut ochronny S3</t>
  </si>
  <si>
    <t>Trzewik ocieplany S1</t>
  </si>
  <si>
    <t>Trzewik ocieplany S3</t>
  </si>
  <si>
    <t>Półbut bezpieczny 02001 S3</t>
  </si>
  <si>
    <t>Półbut bezpieczny 02002 S3</t>
  </si>
  <si>
    <t>Trzewik bezpieczny 02003 S1P</t>
  </si>
  <si>
    <t>Półbut ochronny S3 HRO SRC</t>
  </si>
  <si>
    <t>Trzewik ochronny S3 HRO SRC</t>
  </si>
  <si>
    <t>PN EN ISO 20347:2012,               EN 61340-5-1:2016</t>
  </si>
  <si>
    <t>PN EN ISO 20345:2012,               EN 61340-5-1:2017</t>
  </si>
  <si>
    <t>PN EN ISO 20345:2011 S3 HRO SRC 20349-2+A1:2020</t>
  </si>
  <si>
    <t>POZSTAŁE MODELE</t>
  </si>
  <si>
    <t>1-04-120</t>
  </si>
  <si>
    <t>FARMER</t>
  </si>
  <si>
    <t>1-03-120</t>
  </si>
  <si>
    <t>1-05-120</t>
  </si>
  <si>
    <t>1-04-160</t>
  </si>
  <si>
    <t>NEPTUN</t>
  </si>
  <si>
    <t>1-03-160</t>
  </si>
  <si>
    <t>1-05-160</t>
  </si>
  <si>
    <t>04013</t>
  </si>
  <si>
    <t>1-22-130</t>
  </si>
  <si>
    <t>04113</t>
  </si>
  <si>
    <t>1-18-130</t>
  </si>
  <si>
    <t>Spodnie 3/4</t>
  </si>
  <si>
    <t>04413</t>
  </si>
  <si>
    <t>1-11-130</t>
  </si>
  <si>
    <t>04018</t>
  </si>
  <si>
    <t>1-22-180</t>
  </si>
  <si>
    <t>04118</t>
  </si>
  <si>
    <t>1-18-180</t>
  </si>
  <si>
    <t>04218</t>
  </si>
  <si>
    <t>1-20-180</t>
  </si>
  <si>
    <t>04318</t>
  </si>
  <si>
    <t>1-21-180</t>
  </si>
  <si>
    <t>04418</t>
  </si>
  <si>
    <t>1-11-180</t>
  </si>
  <si>
    <t>04122</t>
  </si>
  <si>
    <t>1-18-220</t>
  </si>
  <si>
    <t>04222</t>
  </si>
  <si>
    <t>1-20-220</t>
  </si>
  <si>
    <t>04322</t>
  </si>
  <si>
    <t>1-21-220</t>
  </si>
  <si>
    <t>04422</t>
  </si>
  <si>
    <t>1-11-220</t>
  </si>
  <si>
    <t>1-04-050</t>
  </si>
  <si>
    <t>FACHOWIEC</t>
  </si>
  <si>
    <t>1-03-050</t>
  </si>
  <si>
    <t>1-05-050</t>
  </si>
  <si>
    <t>1-04-070</t>
  </si>
  <si>
    <t>LEŚNIK</t>
  </si>
  <si>
    <t>1-03-070</t>
  </si>
  <si>
    <t>1-05-070</t>
  </si>
  <si>
    <t>1-04-350</t>
  </si>
  <si>
    <t>GLADIATOR</t>
  </si>
  <si>
    <t>1-03-350</t>
  </si>
  <si>
    <t>1-05-350</t>
  </si>
  <si>
    <t>1-04-360</t>
  </si>
  <si>
    <t>MAJSTER</t>
  </si>
  <si>
    <t>1-03-360</t>
  </si>
  <si>
    <t xml:space="preserve">MAJSTER </t>
  </si>
  <si>
    <t>1-05-360</t>
  </si>
  <si>
    <t>1-04-370</t>
  </si>
  <si>
    <t xml:space="preserve">EXPERT </t>
  </si>
  <si>
    <t>1-03-370</t>
  </si>
  <si>
    <t>EXPERT</t>
  </si>
  <si>
    <t>1-05-370</t>
  </si>
  <si>
    <t>1-04-380</t>
  </si>
  <si>
    <t>FLEXICAMO</t>
  </si>
  <si>
    <t>bawełna 55% / poliester 43% / spandex 2%</t>
  </si>
  <si>
    <t>1-03-380</t>
  </si>
  <si>
    <t>1-05-380</t>
  </si>
  <si>
    <t>KOLEKCJA WOMAN</t>
  </si>
  <si>
    <t>1-04-460</t>
  </si>
  <si>
    <t>bawełna 98% / spandex 2%</t>
  </si>
  <si>
    <t>1-03-460</t>
  </si>
  <si>
    <t>1-05-460</t>
  </si>
  <si>
    <t>1-04-450</t>
  </si>
  <si>
    <t>ESD*</t>
  </si>
  <si>
    <t>poliester 64% / bawełna 34% / karbon 2%</t>
  </si>
  <si>
    <t>1-03-450</t>
  </si>
  <si>
    <t>1-05-450</t>
  </si>
  <si>
    <t>1-01-450</t>
  </si>
  <si>
    <t>05033</t>
  </si>
  <si>
    <t>1-04-510</t>
  </si>
  <si>
    <t>LIDER</t>
  </si>
  <si>
    <t>poliester 65% / bawełna 35% / rip-stop</t>
  </si>
  <si>
    <t>05023</t>
  </si>
  <si>
    <t>1-05-510</t>
  </si>
  <si>
    <t>05013</t>
  </si>
  <si>
    <t>1-18-510</t>
  </si>
  <si>
    <t>05003</t>
  </si>
  <si>
    <t>1-22-510</t>
  </si>
  <si>
    <t>05123</t>
  </si>
  <si>
    <t>1-00-510</t>
  </si>
  <si>
    <t>Kieszenie (2 sztuki)</t>
  </si>
  <si>
    <t>15101</t>
  </si>
  <si>
    <t>82% poliester / 18% lateks</t>
  </si>
  <si>
    <t>05031</t>
  </si>
  <si>
    <t>1-04-500</t>
  </si>
  <si>
    <t>BOSS</t>
  </si>
  <si>
    <t>05021</t>
  </si>
  <si>
    <t>1-05-500</t>
  </si>
  <si>
    <t>05011</t>
  </si>
  <si>
    <t>1-18-500</t>
  </si>
  <si>
    <t>05001</t>
  </si>
  <si>
    <t>1-22-500</t>
  </si>
  <si>
    <t>05121</t>
  </si>
  <si>
    <t>1-00-500</t>
  </si>
  <si>
    <t>1-10-410</t>
  </si>
  <si>
    <t>TEXAS</t>
  </si>
  <si>
    <t>1-03-410</t>
  </si>
  <si>
    <t>1-05-410</t>
  </si>
  <si>
    <t>05032</t>
  </si>
  <si>
    <t>1-04-520</t>
  </si>
  <si>
    <t>PRESTIGE</t>
  </si>
  <si>
    <t>bawełna 50% / polyamid 50%</t>
  </si>
  <si>
    <t>05022</t>
  </si>
  <si>
    <t>1-05-520</t>
  </si>
  <si>
    <t>05012</t>
  </si>
  <si>
    <t>1-18-520</t>
  </si>
  <si>
    <t>05002</t>
  </si>
  <si>
    <t>1-22-520</t>
  </si>
  <si>
    <t>05122</t>
  </si>
  <si>
    <t>1-00-520</t>
  </si>
  <si>
    <t>1-13-530</t>
  </si>
  <si>
    <t>MAXFLEX</t>
  </si>
  <si>
    <t>05024</t>
  </si>
  <si>
    <t>1-05-530</t>
  </si>
  <si>
    <t>bawełna 65% / poliester 33% / spandex 2%</t>
  </si>
  <si>
    <t>1-35-540</t>
  </si>
  <si>
    <t>Bluza dzianinowa</t>
  </si>
  <si>
    <t>MAX COMFORT</t>
  </si>
  <si>
    <t>tk. zasadn. poliester 100% / softshell poliester 96%, spandex 4%</t>
  </si>
  <si>
    <t>05025</t>
  </si>
  <si>
    <t>1-05-540</t>
  </si>
  <si>
    <t>tk. zasadn. ripstop: poliester 65% / bawełna 35%, tk. kontr. Poliamid 92% / spandex 8%</t>
  </si>
  <si>
    <t>1-01-600</t>
  </si>
  <si>
    <t>Fartuch długi rękaw</t>
  </si>
  <si>
    <t>HELENA</t>
  </si>
  <si>
    <t>1-33-600</t>
  </si>
  <si>
    <t>Fartuch krótki rękaw</t>
  </si>
  <si>
    <t>1-15-600</t>
  </si>
  <si>
    <t>Spódnica</t>
  </si>
  <si>
    <t>1-16-600</t>
  </si>
  <si>
    <t>Żakiet</t>
  </si>
  <si>
    <t>1-05-600</t>
  </si>
  <si>
    <t>Spodnie</t>
  </si>
  <si>
    <t>1-33-610</t>
  </si>
  <si>
    <t xml:space="preserve">Fartuch z krótkim rękawem </t>
  </si>
  <si>
    <t>SELENE</t>
  </si>
  <si>
    <t>1-34-610</t>
  </si>
  <si>
    <t>Fartuch z troczkami</t>
  </si>
  <si>
    <t>1-16-610</t>
  </si>
  <si>
    <t>1-15-610</t>
  </si>
  <si>
    <t>1-05-610</t>
  </si>
  <si>
    <t>1-14-130</t>
  </si>
  <si>
    <t>04513</t>
  </si>
  <si>
    <t>1-12-730</t>
  </si>
  <si>
    <t>04613</t>
  </si>
  <si>
    <t>1-13-130</t>
  </si>
  <si>
    <t>1-14-180</t>
  </si>
  <si>
    <t>04518</t>
  </si>
  <si>
    <t>1-12-780</t>
  </si>
  <si>
    <t>1-17-180</t>
  </si>
  <si>
    <t>04618</t>
  </si>
  <si>
    <t>1-13-180</t>
  </si>
  <si>
    <t>1-14-220</t>
  </si>
  <si>
    <t>04722</t>
  </si>
  <si>
    <t>1-26-220</t>
  </si>
  <si>
    <t>Ogrodniczki Softshell</t>
  </si>
  <si>
    <t>04822</t>
  </si>
  <si>
    <t>1-27-220</t>
  </si>
  <si>
    <t>Spodnie w pasek Softshell</t>
  </si>
  <si>
    <t>1-08-760</t>
  </si>
  <si>
    <t>1-03-760</t>
  </si>
  <si>
    <t>1-05-760</t>
  </si>
  <si>
    <t>1-11-760</t>
  </si>
  <si>
    <t>1-08-710</t>
  </si>
  <si>
    <t>1-03-710</t>
  </si>
  <si>
    <t>1-05-710</t>
  </si>
  <si>
    <t>1-11-710</t>
  </si>
  <si>
    <t>DOKER WINTER</t>
  </si>
  <si>
    <t>KING WINTER</t>
  </si>
  <si>
    <t>07218</t>
  </si>
  <si>
    <t>1-08-780</t>
  </si>
  <si>
    <t>07118</t>
  </si>
  <si>
    <t>1-07-780</t>
  </si>
  <si>
    <t>07318</t>
  </si>
  <si>
    <t>1-03-780</t>
  </si>
  <si>
    <t>07418</t>
  </si>
  <si>
    <t>1-05-780</t>
  </si>
  <si>
    <t>07518</t>
  </si>
  <si>
    <t>1-11-780</t>
  </si>
  <si>
    <t>1-08-770</t>
  </si>
  <si>
    <t xml:space="preserve">Kurtka ocieplana </t>
  </si>
  <si>
    <t>1-03-770</t>
  </si>
  <si>
    <t>1-05-770</t>
  </si>
  <si>
    <t>1-11-770</t>
  </si>
  <si>
    <t>LEŚNIK WINTER</t>
  </si>
  <si>
    <t xml:space="preserve">                                       Grudziądz, ul. Chełmińska 105, tel. +48 56 465 85 06</t>
  </si>
  <si>
    <t xml:space="preserve">                             SARA J. Pieściński H. Pieścińska sp. komandytowa</t>
  </si>
  <si>
    <t>WYPRZEDAŻ</t>
  </si>
  <si>
    <t>STANDARD PLUS</t>
  </si>
  <si>
    <t>1-12-640</t>
  </si>
  <si>
    <t>1-13-640</t>
  </si>
  <si>
    <t>1-17-640</t>
  </si>
  <si>
    <t>poliester 95% / spandeks 5%</t>
  </si>
  <si>
    <t>1-14-640</t>
  </si>
  <si>
    <t>HERA</t>
  </si>
  <si>
    <t>BASIC WINTER NORMAN</t>
  </si>
  <si>
    <t>BASIC WINTER DOKER</t>
  </si>
  <si>
    <t>1-04-040</t>
  </si>
  <si>
    <t>1-05-480</t>
  </si>
  <si>
    <t>Czapka z daszkiem</t>
  </si>
  <si>
    <t>AKCESORIA</t>
  </si>
  <si>
    <t>Pasek SARA czarny</t>
  </si>
  <si>
    <t>Pasek SARA szary</t>
  </si>
  <si>
    <t>Szelki elastyczne typu Y</t>
  </si>
  <si>
    <t>Leginsy termoaktywne</t>
  </si>
  <si>
    <t>Szelki elastyczne PREMIUM</t>
  </si>
  <si>
    <t>Koszulka termoaktywna z długim rękawem</t>
  </si>
  <si>
    <t>1-67-000</t>
  </si>
  <si>
    <t>1-66-000</t>
  </si>
  <si>
    <t>1-24-003</t>
  </si>
  <si>
    <t>WULKAN WINTER</t>
  </si>
  <si>
    <t>SZELKI</t>
  </si>
  <si>
    <t>BIELIZNA TERMO-AKTYWNA</t>
  </si>
  <si>
    <t>PASEK</t>
  </si>
  <si>
    <t>1-22-300</t>
  </si>
  <si>
    <t>Bluza hybrydowa</t>
  </si>
  <si>
    <t>Bluza melanżowa</t>
  </si>
  <si>
    <t>1-64-620</t>
  </si>
  <si>
    <t>1-65-620</t>
  </si>
  <si>
    <t>100% poliester</t>
  </si>
  <si>
    <t>95% poliester / 5% spandex</t>
  </si>
  <si>
    <t>1-03-630</t>
  </si>
  <si>
    <t>1-03-550</t>
  </si>
  <si>
    <t>1-04-550</t>
  </si>
  <si>
    <t>1-05-550</t>
  </si>
  <si>
    <t>FLANELOWA</t>
  </si>
  <si>
    <t>PIRAT</t>
  </si>
  <si>
    <t>KOLEKCJA SAKO (OBUWIE)</t>
  </si>
  <si>
    <t>1-03-570</t>
  </si>
  <si>
    <t>1-04-570</t>
  </si>
  <si>
    <t>1-05-570</t>
  </si>
  <si>
    <t>1-03-580</t>
  </si>
  <si>
    <t>1-04-580</t>
  </si>
  <si>
    <t>1-05-580</t>
  </si>
  <si>
    <t>SPAWACZ LIGHT</t>
  </si>
  <si>
    <t>2-25-05001</t>
  </si>
  <si>
    <t>2-25-05002</t>
  </si>
  <si>
    <t>2-25-05003</t>
  </si>
  <si>
    <t>Półbuty bezpieczne S3 ESD</t>
  </si>
  <si>
    <t>Trzewiki bezpieczne S3 ESD</t>
  </si>
  <si>
    <t>Sandały bezpieczne S1P</t>
  </si>
  <si>
    <t>Nowość!</t>
  </si>
  <si>
    <t>PN EN 61340; PN EN ISO 20345</t>
  </si>
  <si>
    <t xml:space="preserve">PN EN ISO 20345; PN EN 61340 </t>
  </si>
  <si>
    <t>1-19-RPL001</t>
  </si>
  <si>
    <t>1-19-RPL010</t>
  </si>
  <si>
    <t>1-19-RPP002</t>
  </si>
  <si>
    <t>1-19-RPL003</t>
  </si>
  <si>
    <t>1-19-RPL008</t>
  </si>
  <si>
    <t>1-19-RPL002</t>
  </si>
  <si>
    <t>1-19-RPL009</t>
  </si>
  <si>
    <t>1-19-RPL006</t>
  </si>
  <si>
    <t>1-19-RPL015</t>
  </si>
  <si>
    <t>1-19-RPL011</t>
  </si>
  <si>
    <t>1-19-RPL013</t>
  </si>
  <si>
    <t>1-19-RPN002</t>
  </si>
  <si>
    <r>
      <t xml:space="preserve">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* cena za parę</t>
    </r>
  </si>
  <si>
    <t>NOWOŚĆ! RĘKAWICE*</t>
  </si>
  <si>
    <t>COTTONFLEX</t>
  </si>
  <si>
    <t>1-05-535</t>
  </si>
  <si>
    <t>MOTIONFLEX</t>
  </si>
  <si>
    <t>1-05-525</t>
  </si>
  <si>
    <t>nylon 90% / spandex 10%</t>
  </si>
  <si>
    <t>Szelki elastyczne typu X</t>
  </si>
  <si>
    <t>1-24-002</t>
  </si>
  <si>
    <t>SZELKI - nowość!</t>
  </si>
  <si>
    <t>bawełna 95%  /  spandeks 5%</t>
  </si>
  <si>
    <t>COMFROT NEO</t>
  </si>
  <si>
    <t>COMFORT NEO</t>
  </si>
  <si>
    <t>Bluza dresowa rozpinana</t>
  </si>
  <si>
    <t>poliester 96% / spandex 4%</t>
  </si>
  <si>
    <t>COMFROT NEO WINTER</t>
  </si>
  <si>
    <t>1-13-625</t>
  </si>
  <si>
    <t>1-35-625</t>
  </si>
  <si>
    <t>1-08-635</t>
  </si>
  <si>
    <t>1-27-635</t>
  </si>
  <si>
    <t>Spodnie do pasa softshell</t>
  </si>
  <si>
    <t>ALPHA WINTER HV</t>
  </si>
  <si>
    <t xml:space="preserve">Rękawice powlekane lateksem </t>
  </si>
  <si>
    <t>RĘKAWICE RPL001 VAMPIR</t>
  </si>
  <si>
    <t>RĘKAWICE RPL002 STORM LIGHT</t>
  </si>
  <si>
    <t>RĘKAWICE RPL003 DINO</t>
  </si>
  <si>
    <t>RĘKAWICE RPL006 NEOGREEN</t>
  </si>
  <si>
    <t>Rękawice powlekane lateksem</t>
  </si>
  <si>
    <t>RĘKAWICE RPL008 POLYGREEN</t>
  </si>
  <si>
    <t>RĘKAWICE RPL009 GREYMAX</t>
  </si>
  <si>
    <t>RĘKAWICE RPL010 BLUEMAX</t>
  </si>
  <si>
    <t>RĘKAWICE RPL011 STORM</t>
  </si>
  <si>
    <t>RĘKAWICE RPL013 YELLOW BRUK</t>
  </si>
  <si>
    <t>RĘKAWICE RPL015 STORM WINTER</t>
  </si>
  <si>
    <t xml:space="preserve">Rękawice powlekane nitrylem </t>
  </si>
  <si>
    <t>RĘKAWICE RPN002 NITFOAM</t>
  </si>
  <si>
    <t xml:space="preserve">Rękawice powlekane poliuretanem </t>
  </si>
  <si>
    <t>RĘKAWICE RPP002 BLACKGRIP</t>
  </si>
  <si>
    <t>1-23-00E</t>
  </si>
  <si>
    <t>Pasek SARA elastyczny</t>
  </si>
  <si>
    <t>1-23-00P-25-00</t>
  </si>
  <si>
    <t>1-23-00P-70-00</t>
  </si>
  <si>
    <t>ACTIFLEX NEO</t>
  </si>
  <si>
    <t>1-03-305</t>
  </si>
  <si>
    <t>1-04-305</t>
  </si>
  <si>
    <t>1-05-305</t>
  </si>
  <si>
    <t>CRAFTER kolor -72-33-</t>
  </si>
  <si>
    <t>CRAFTER kolor -71-25- i -25-80-</t>
  </si>
  <si>
    <t>STANDARD PLUS 
kolor -55-75-, -56-25-, -57-25- i -71-25-</t>
  </si>
  <si>
    <t>STANDARD PLUS 
kolor -26-25-, -71-50-</t>
  </si>
  <si>
    <t xml:space="preserve">STANDARD PLUS 
kolor -26-25-, -71-50-, -56-25-, -57-25- i -71-25- </t>
  </si>
  <si>
    <t xml:space="preserve">STANDARD PLUS </t>
  </si>
  <si>
    <t>STANDARD PLUS
kolor -55-75-</t>
  </si>
  <si>
    <t>1-05-515</t>
  </si>
  <si>
    <t>LIGHTFLEX</t>
  </si>
  <si>
    <r>
      <t xml:space="preserve">Cennik obowiązuje od </t>
    </r>
    <r>
      <rPr>
        <b/>
        <sz val="12"/>
        <color theme="1"/>
        <rFont val="Arial"/>
        <family val="2"/>
        <charset val="238"/>
      </rPr>
      <t>01.01.2025r.</t>
    </r>
  </si>
  <si>
    <t>RĘKAWICE RPL014 HYDRO WINTER</t>
  </si>
  <si>
    <t>1-19-RPL014</t>
  </si>
  <si>
    <t>1-19-RPP001</t>
  </si>
  <si>
    <t>RĘKAWICE RPP001 BLUEGRIP</t>
  </si>
  <si>
    <t>1-19-RPP003</t>
  </si>
  <si>
    <t>RĘKAWICE RPP003 ANTI-CUT-P</t>
  </si>
  <si>
    <t>1-19-RPN007</t>
  </si>
  <si>
    <t>RĘKAWICE RPN007 NITROFLEX</t>
  </si>
  <si>
    <t>RĘKAWICE RPN006 ANTI-CUT-N</t>
  </si>
  <si>
    <t>1-19-RPN006</t>
  </si>
  <si>
    <t>1-19-RPN005</t>
  </si>
  <si>
    <t>RĘKAWICE RPN005 MAGMA</t>
  </si>
  <si>
    <t>1-19-RPN004</t>
  </si>
  <si>
    <t>RĘKAWICE RPN004 MODERNO</t>
  </si>
  <si>
    <t>1-19-RPN003</t>
  </si>
  <si>
    <t>RĘKAWICE RPN003 NITRIL BLUE</t>
  </si>
  <si>
    <t>1-19-RPL012</t>
  </si>
  <si>
    <t>RĘKAWICE RPL012 ANTI-CUT-L</t>
  </si>
  <si>
    <t>1-19-RPL007</t>
  </si>
  <si>
    <t>RĘKAWICE RPL007 GREEN GARDEN</t>
  </si>
  <si>
    <t>1-19-RPL005</t>
  </si>
  <si>
    <t>RĘKAWICE RPL005 NYLOGREEN</t>
  </si>
  <si>
    <t>1-19-RPL004</t>
  </si>
  <si>
    <t>RĘKAWICE RPL004 HYDROGRIP</t>
  </si>
  <si>
    <t>1-68-425</t>
  </si>
  <si>
    <t>1-68-405</t>
  </si>
  <si>
    <t>MULTI PRO 4w1</t>
  </si>
  <si>
    <t>modakryl 60% / bawełna 39% / włókno antystatyczne 1%</t>
  </si>
  <si>
    <t>Rękawice spawalnicze</t>
  </si>
  <si>
    <t>1-19-RSPAW001</t>
  </si>
  <si>
    <t>1-19-RSPAW002</t>
  </si>
  <si>
    <t>Rękawice typu mechanik</t>
  </si>
  <si>
    <t>1-19-RSM001</t>
  </si>
  <si>
    <t>1-19-RSM002</t>
  </si>
  <si>
    <t>1-19-RSM003</t>
  </si>
  <si>
    <t>1-19-RSM004</t>
  </si>
  <si>
    <t>1-19-RSM005</t>
  </si>
  <si>
    <t>Rękawice ze skóry licowej</t>
  </si>
  <si>
    <t>1-19-RSL001</t>
  </si>
  <si>
    <t>1-19-RSL002</t>
  </si>
  <si>
    <t>1-19-RSL003</t>
  </si>
  <si>
    <t>1-19-RSL004</t>
  </si>
  <si>
    <t>1-19-RSL005</t>
  </si>
  <si>
    <t>1-19-RSL006</t>
  </si>
  <si>
    <t>Rękawice ze skóry dwoinowej</t>
  </si>
  <si>
    <t>1-19-RSD001</t>
  </si>
  <si>
    <t>1-19-RSD002</t>
  </si>
  <si>
    <t>1-19-RSD003</t>
  </si>
  <si>
    <t>RĘKAWICE RSD001 REDGRIP</t>
  </si>
  <si>
    <t>RĘKAWICE RSD002 REDSTRONG</t>
  </si>
  <si>
    <t>RĘKAWICE RSD003 YELLOWGRIP</t>
  </si>
  <si>
    <t>RĘKAWICE RSL001 GARDEN  FLUO</t>
  </si>
  <si>
    <t>RĘKAWICE RSL002 SOFTGRIP</t>
  </si>
  <si>
    <t>RĘKAWICE RSL003 SOFTGRIP+</t>
  </si>
  <si>
    <t>RĘKAWICE RSL004 FLUO</t>
  </si>
  <si>
    <t>RĘKAWICE RSL005 HEAVYGRIP</t>
  </si>
  <si>
    <t>RĘKAWICE RSL006 HARDGRIP</t>
  </si>
  <si>
    <t>RĘKAWICE RSM001 SMART GRIP</t>
  </si>
  <si>
    <t>RĘKAWICE RSM002 AIRGRIP</t>
  </si>
  <si>
    <t>RĘKAWICE RSM003 FLEXGRIP</t>
  </si>
  <si>
    <t>RĘKAWICE RSM004 FLUOGRIP</t>
  </si>
  <si>
    <t>RĘKAWICE RSM005 PROGUARD</t>
  </si>
  <si>
    <t>RĘKAWICE RSPAW001 WELDER</t>
  </si>
  <si>
    <t>RĘKAWICE RSPAW002 WELDER HEAVY</t>
  </si>
  <si>
    <t>Nakolanniki</t>
  </si>
  <si>
    <t>1-42-KPADV1</t>
  </si>
  <si>
    <t>1-42-KPADV2</t>
  </si>
  <si>
    <t>K-PAD V1</t>
  </si>
  <si>
    <t>K-PAD V2</t>
  </si>
  <si>
    <t>1-03-225</t>
  </si>
  <si>
    <t>1-04-225</t>
  </si>
  <si>
    <t>1-05-225</t>
  </si>
  <si>
    <t>POSEJDON NEW</t>
  </si>
  <si>
    <t>05-001, 05-004</t>
  </si>
  <si>
    <t>05-002, 05-005</t>
  </si>
  <si>
    <t>05-003, 05-006</t>
  </si>
  <si>
    <t>KOLEKCJA PERFECT</t>
  </si>
  <si>
    <t>COLORADO</t>
  </si>
  <si>
    <t>KANSAS</t>
  </si>
  <si>
    <t>NEVADA</t>
  </si>
  <si>
    <t xml:space="preserve">bawełna 76% / poliester 22% / spandex 2% </t>
  </si>
  <si>
    <t>1-05-690</t>
  </si>
  <si>
    <t>1-05-590</t>
  </si>
  <si>
    <t>1-05-670</t>
  </si>
  <si>
    <t xml:space="preserve">recykling poliester 65% / bawełna organiczna 32% / spandex 3%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</si>
</sst>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0.0%"/>
    <numFmt numFmtId="166" formatCode="_-* #,##0.00\ _z_ł_-;\-* #,##0.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4CC52B"/>
      <name val="Arial"/>
      <family val="2"/>
      <charset val="238"/>
    </font>
    <font>
      <b/>
      <sz val="11"/>
      <color rgb="FF4CC52B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4CC52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65" fontId="1" fillId="0" borderId="0" xfId="2" applyNumberFormat="1" applyFont="1" applyAlignment="1">
      <alignment vertical="center"/>
    </xf>
    <xf numFmtId="10" fontId="1" fillId="0" borderId="0" xfId="2" applyNumberFormat="1" applyFont="1" applyAlignment="1">
      <alignment vertical="center"/>
    </xf>
    <xf numFmtId="44" fontId="1" fillId="0" borderId="0" xfId="1" applyFont="1" applyAlignment="1">
      <alignment horizontal="center" vertical="center"/>
    </xf>
    <xf numFmtId="44" fontId="1" fillId="0" borderId="0" xfId="1" applyFont="1" applyAlignment="1">
      <alignment vertical="center"/>
    </xf>
    <xf numFmtId="0" fontId="17" fillId="0" borderId="2" xfId="0" applyFont="1" applyBorder="1" applyAlignment="1">
      <alignment vertical="center"/>
    </xf>
    <xf numFmtId="166" fontId="1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6" fontId="0" fillId="0" borderId="0" xfId="0" applyNumberFormat="1"/>
    <xf numFmtId="0" fontId="9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4CC52B"/>
      <color rgb="FF1C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115927</xdr:colOff>
      <xdr:row>0</xdr:row>
      <xdr:rowOff>44451</xdr:rowOff>
    </xdr:from>
    <xdr:to>
      <xdr:col>2</xdr:col>
      <xdr:colOff>1520735</xdr:colOff>
      <xdr:row>2</xdr:row>
      <xdr:rowOff>338637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8002C8B-B5E3-4FC8-A710-3E38D4F6E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927" y="44451"/>
          <a:ext cx="2995574" cy="7969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8721-1838-40E3-B84D-8AAC1F179D75}">
  <sheetPr>
    <pageSetUpPr fitToPage="1"/>
  </sheetPr>
  <dimension ref="A1:J559"/>
  <sheetViews>
    <sheetView showGridLines="0" tabSelected="1" view="pageBreakPreview" topLeftCell="A409" zoomScale="70" zoomScaleNormal="100" zoomScaleSheetLayoutView="70" workbookViewId="0">
      <selection activeCell="G279" sqref="G279"/>
    </sheetView>
  </sheetViews>
  <sheetFormatPr defaultRowHeight="30" customHeight="1" x14ac:dyDescent="0.2"/>
  <cols>
    <col min="1" max="1" width="12.42578125" style="5" bestFit="1" customWidth="1"/>
    <col min="2" max="2" width="11.5703125" style="5" bestFit="1" customWidth="1"/>
    <col min="3" max="3" width="29.7109375" style="2" customWidth="1"/>
    <col min="4" max="4" width="41.42578125" style="2" bestFit="1" customWidth="1"/>
    <col min="5" max="5" width="32.85546875" style="2" customWidth="1"/>
    <col min="6" max="6" width="12.42578125" style="2" bestFit="1" customWidth="1"/>
    <col min="7" max="9" width="11.5703125" style="2" bestFit="1" customWidth="1"/>
    <col min="10" max="10" width="10.28515625" style="1" bestFit="1" customWidth="1"/>
    <col min="11" max="16384" width="9.140625" style="1"/>
  </cols>
  <sheetData>
    <row r="1" spans="1:9" ht="25.5" customHeight="1" x14ac:dyDescent="0.2">
      <c r="C1" s="115" t="s">
        <v>600</v>
      </c>
      <c r="D1" s="115"/>
      <c r="E1" s="115"/>
      <c r="F1" s="115"/>
      <c r="G1" s="116" t="s">
        <v>725</v>
      </c>
      <c r="H1" s="116"/>
      <c r="I1" s="116"/>
    </row>
    <row r="2" spans="1:9" ht="15" customHeight="1" x14ac:dyDescent="0.2">
      <c r="C2" s="115"/>
      <c r="D2" s="115"/>
      <c r="E2" s="115"/>
      <c r="F2" s="115"/>
      <c r="G2" s="116"/>
      <c r="H2" s="116"/>
      <c r="I2" s="116"/>
    </row>
    <row r="3" spans="1:9" ht="27" customHeight="1" x14ac:dyDescent="0.2">
      <c r="C3" s="119" t="s">
        <v>599</v>
      </c>
      <c r="D3" s="119"/>
      <c r="E3" s="119"/>
      <c r="F3" s="6"/>
      <c r="G3" s="116"/>
      <c r="H3" s="116"/>
      <c r="I3" s="116"/>
    </row>
    <row r="4" spans="1:9" ht="27" customHeight="1" thickBot="1" x14ac:dyDescent="0.25"/>
    <row r="5" spans="1:9" ht="30" customHeight="1" thickBot="1" x14ac:dyDescent="0.25">
      <c r="A5" s="94" t="s">
        <v>23</v>
      </c>
      <c r="B5" s="94"/>
      <c r="C5" s="94"/>
      <c r="D5" s="94"/>
      <c r="E5" s="94"/>
      <c r="F5" s="95" t="s">
        <v>0</v>
      </c>
      <c r="G5" s="96" t="s">
        <v>1</v>
      </c>
      <c r="H5" s="117" t="s">
        <v>2</v>
      </c>
      <c r="I5" s="118"/>
    </row>
    <row r="6" spans="1:9" ht="30" customHeight="1" thickBot="1" x14ac:dyDescent="0.25">
      <c r="A6" s="94"/>
      <c r="B6" s="94"/>
      <c r="C6" s="94"/>
      <c r="D6" s="94"/>
      <c r="E6" s="94"/>
      <c r="F6" s="95"/>
      <c r="G6" s="96"/>
      <c r="H6" s="17" t="s">
        <v>3</v>
      </c>
      <c r="I6" s="69" t="s">
        <v>4</v>
      </c>
    </row>
    <row r="8" spans="1:9" ht="30" customHeight="1" x14ac:dyDescent="0.2">
      <c r="A8" s="19">
        <v>10735</v>
      </c>
      <c r="B8" s="19" t="s">
        <v>8</v>
      </c>
      <c r="C8" s="18" t="s">
        <v>9</v>
      </c>
      <c r="D8" s="20" t="s">
        <v>609</v>
      </c>
      <c r="E8" s="7" t="s">
        <v>7</v>
      </c>
      <c r="F8" s="9">
        <f>(H8-(H8*0.015))</f>
        <v>93.969000000000008</v>
      </c>
      <c r="G8" s="9">
        <v>95.4</v>
      </c>
      <c r="H8" s="9">
        <f>G8</f>
        <v>95.4</v>
      </c>
      <c r="I8" s="70">
        <f>H8*1.025</f>
        <v>97.784999999999997</v>
      </c>
    </row>
    <row r="9" spans="1:9" ht="30" customHeight="1" x14ac:dyDescent="0.2">
      <c r="A9" s="19">
        <v>10725</v>
      </c>
      <c r="B9" s="19" t="s">
        <v>10</v>
      </c>
      <c r="C9" s="18" t="s">
        <v>11</v>
      </c>
      <c r="D9" s="20" t="s">
        <v>609</v>
      </c>
      <c r="E9" s="7" t="s">
        <v>7</v>
      </c>
      <c r="F9" s="9">
        <f t="shared" ref="F9:F10" si="0">(H9-(H9*0.015))</f>
        <v>86.581500000000005</v>
      </c>
      <c r="G9" s="9">
        <v>87.9</v>
      </c>
      <c r="H9" s="9">
        <f>G9</f>
        <v>87.9</v>
      </c>
      <c r="I9" s="70">
        <f t="shared" ref="I9:I11" si="1">H9*1.025</f>
        <v>90.097499999999997</v>
      </c>
    </row>
    <row r="10" spans="1:9" ht="30" customHeight="1" x14ac:dyDescent="0.2">
      <c r="A10" s="19">
        <v>10745</v>
      </c>
      <c r="B10" s="19" t="s">
        <v>5</v>
      </c>
      <c r="C10" s="18" t="s">
        <v>14</v>
      </c>
      <c r="D10" s="20" t="s">
        <v>609</v>
      </c>
      <c r="E10" s="7" t="s">
        <v>7</v>
      </c>
      <c r="F10" s="9">
        <f t="shared" si="0"/>
        <v>118.6925</v>
      </c>
      <c r="G10" s="9">
        <v>120.5</v>
      </c>
      <c r="H10" s="9">
        <f>G10</f>
        <v>120.5</v>
      </c>
      <c r="I10" s="70">
        <f t="shared" si="1"/>
        <v>123.51249999999999</v>
      </c>
    </row>
    <row r="11" spans="1:9" ht="30" customHeight="1" x14ac:dyDescent="0.2">
      <c r="A11" s="19">
        <v>10765</v>
      </c>
      <c r="B11" s="19" t="s">
        <v>12</v>
      </c>
      <c r="C11" s="18" t="s">
        <v>13</v>
      </c>
      <c r="D11" s="20" t="s">
        <v>609</v>
      </c>
      <c r="E11" s="7" t="s">
        <v>7</v>
      </c>
      <c r="F11" s="9">
        <f>(H11-(H11*0.015))</f>
        <v>80.868499999999997</v>
      </c>
      <c r="G11" s="9">
        <v>82.1</v>
      </c>
      <c r="H11" s="9">
        <f>G11</f>
        <v>82.1</v>
      </c>
      <c r="I11" s="70">
        <f t="shared" si="1"/>
        <v>84.152499999999989</v>
      </c>
    </row>
    <row r="12" spans="1:9" ht="30" customHeight="1" x14ac:dyDescent="0.2">
      <c r="A12" s="25"/>
      <c r="B12" s="25"/>
      <c r="C12" s="26"/>
      <c r="D12" s="27"/>
      <c r="E12" s="5"/>
      <c r="F12" s="3"/>
      <c r="G12" s="3"/>
      <c r="H12" s="3"/>
      <c r="I12" s="3"/>
    </row>
    <row r="13" spans="1:9" ht="30" customHeight="1" x14ac:dyDescent="0.2">
      <c r="A13" s="19">
        <v>10732</v>
      </c>
      <c r="B13" s="19" t="s">
        <v>574</v>
      </c>
      <c r="C13" s="18" t="s">
        <v>9</v>
      </c>
      <c r="D13" s="20" t="s">
        <v>610</v>
      </c>
      <c r="E13" s="48" t="s">
        <v>18</v>
      </c>
      <c r="F13" s="9">
        <f t="shared" ref="F13:F16" si="2">(H13-(H13*0.015))</f>
        <v>99.977500000000006</v>
      </c>
      <c r="G13" s="9">
        <v>101.5</v>
      </c>
      <c r="H13" s="9">
        <f>G13</f>
        <v>101.5</v>
      </c>
      <c r="I13" s="70">
        <f t="shared" ref="I13:I16" si="3">H13*1.025</f>
        <v>104.03749999999999</v>
      </c>
    </row>
    <row r="14" spans="1:9" ht="30" customHeight="1" x14ac:dyDescent="0.2">
      <c r="A14" s="19">
        <v>10722</v>
      </c>
      <c r="B14" s="19" t="s">
        <v>575</v>
      </c>
      <c r="C14" s="18" t="s">
        <v>11</v>
      </c>
      <c r="D14" s="20" t="s">
        <v>610</v>
      </c>
      <c r="E14" s="48" t="s">
        <v>18</v>
      </c>
      <c r="F14" s="9">
        <f t="shared" si="2"/>
        <v>79.981999999999999</v>
      </c>
      <c r="G14" s="9">
        <v>81.2</v>
      </c>
      <c r="H14" s="9">
        <f>G14</f>
        <v>81.2</v>
      </c>
      <c r="I14" s="70">
        <f t="shared" si="3"/>
        <v>83.22999999999999</v>
      </c>
    </row>
    <row r="15" spans="1:9" ht="30" customHeight="1" x14ac:dyDescent="0.2">
      <c r="A15" s="19">
        <v>10742</v>
      </c>
      <c r="B15" s="19" t="s">
        <v>573</v>
      </c>
      <c r="C15" s="18" t="s">
        <v>14</v>
      </c>
      <c r="D15" s="20" t="s">
        <v>610</v>
      </c>
      <c r="E15" s="48" t="s">
        <v>18</v>
      </c>
      <c r="F15" s="9">
        <f t="shared" si="2"/>
        <v>117.60900000000001</v>
      </c>
      <c r="G15" s="9">
        <v>119.4</v>
      </c>
      <c r="H15" s="9">
        <f>G15</f>
        <v>119.4</v>
      </c>
      <c r="I15" s="70">
        <f t="shared" si="3"/>
        <v>122.38499999999999</v>
      </c>
    </row>
    <row r="16" spans="1:9" ht="30" customHeight="1" x14ac:dyDescent="0.2">
      <c r="A16" s="19">
        <v>10762</v>
      </c>
      <c r="B16" s="19" t="s">
        <v>576</v>
      </c>
      <c r="C16" s="18" t="s">
        <v>13</v>
      </c>
      <c r="D16" s="20" t="s">
        <v>610</v>
      </c>
      <c r="E16" s="48" t="s">
        <v>18</v>
      </c>
      <c r="F16" s="9">
        <f t="shared" si="2"/>
        <v>95.150999999999996</v>
      </c>
      <c r="G16" s="9">
        <v>96.6</v>
      </c>
      <c r="H16" s="9">
        <f>G16</f>
        <v>96.6</v>
      </c>
      <c r="I16" s="70">
        <f t="shared" si="3"/>
        <v>99.014999999999986</v>
      </c>
    </row>
    <row r="17" spans="1:9" ht="30" customHeight="1" x14ac:dyDescent="0.2">
      <c r="A17" s="25"/>
      <c r="B17" s="25"/>
      <c r="C17" s="26"/>
      <c r="D17" s="26"/>
    </row>
    <row r="18" spans="1:9" ht="30" customHeight="1" x14ac:dyDescent="0.2">
      <c r="A18" s="19">
        <v>11408</v>
      </c>
      <c r="B18" s="19" t="s">
        <v>19</v>
      </c>
      <c r="C18" s="18" t="s">
        <v>20</v>
      </c>
      <c r="D18" s="20" t="s">
        <v>17</v>
      </c>
      <c r="E18" s="8" t="s">
        <v>18</v>
      </c>
      <c r="F18" s="9">
        <f t="shared" ref="F18:F20" si="4">(H18-(H18*0.015))</f>
        <v>60.085000000000001</v>
      </c>
      <c r="G18" s="9">
        <v>61</v>
      </c>
      <c r="H18" s="9">
        <f>G18</f>
        <v>61</v>
      </c>
      <c r="I18" s="70">
        <f t="shared" ref="I18:I20" si="5">H18*1.025</f>
        <v>62.524999999999991</v>
      </c>
    </row>
    <row r="19" spans="1:9" ht="30" customHeight="1" x14ac:dyDescent="0.2">
      <c r="A19" s="19">
        <v>11308</v>
      </c>
      <c r="B19" s="19" t="s">
        <v>15</v>
      </c>
      <c r="C19" s="18" t="s">
        <v>16</v>
      </c>
      <c r="D19" s="20" t="s">
        <v>17</v>
      </c>
      <c r="E19" s="8" t="s">
        <v>18</v>
      </c>
      <c r="F19" s="9">
        <f t="shared" si="4"/>
        <v>54.470499999999994</v>
      </c>
      <c r="G19" s="9">
        <v>55.3</v>
      </c>
      <c r="H19" s="9">
        <f>G19</f>
        <v>55.3</v>
      </c>
      <c r="I19" s="70">
        <f t="shared" si="5"/>
        <v>56.68249999999999</v>
      </c>
    </row>
    <row r="20" spans="1:9" ht="30" customHeight="1" x14ac:dyDescent="0.2">
      <c r="A20" s="19">
        <v>11508</v>
      </c>
      <c r="B20" s="19" t="s">
        <v>21</v>
      </c>
      <c r="C20" s="18" t="s">
        <v>22</v>
      </c>
      <c r="D20" s="20" t="s">
        <v>17</v>
      </c>
      <c r="E20" s="8" t="s">
        <v>18</v>
      </c>
      <c r="F20" s="9">
        <f t="shared" si="4"/>
        <v>47.378500000000003</v>
      </c>
      <c r="G20" s="9">
        <v>48.1</v>
      </c>
      <c r="H20" s="9">
        <f>G20</f>
        <v>48.1</v>
      </c>
      <c r="I20" s="70">
        <f t="shared" si="5"/>
        <v>49.302499999999995</v>
      </c>
    </row>
    <row r="21" spans="1:9" ht="30" customHeight="1" x14ac:dyDescent="0.2">
      <c r="A21" s="25"/>
      <c r="B21" s="25"/>
      <c r="C21" s="26"/>
      <c r="D21" s="26"/>
    </row>
    <row r="22" spans="1:9" ht="30" customHeight="1" x14ac:dyDescent="0.2">
      <c r="A22" s="19">
        <v>10311</v>
      </c>
      <c r="B22" s="19" t="s">
        <v>26</v>
      </c>
      <c r="C22" s="18" t="s">
        <v>20</v>
      </c>
      <c r="D22" s="20" t="s">
        <v>25</v>
      </c>
      <c r="E22" s="8" t="s">
        <v>18</v>
      </c>
      <c r="F22" s="9">
        <f t="shared" ref="F22:F24" si="6">(H22-(H22*0.015))</f>
        <v>70.427499999999995</v>
      </c>
      <c r="G22" s="9">
        <v>71.5</v>
      </c>
      <c r="H22" s="9">
        <f>G22</f>
        <v>71.5</v>
      </c>
      <c r="I22" s="70">
        <f t="shared" ref="I22:I23" si="7">H22*1.025</f>
        <v>73.287499999999994</v>
      </c>
    </row>
    <row r="23" spans="1:9" ht="30" customHeight="1" x14ac:dyDescent="0.2">
      <c r="A23" s="19">
        <v>10411</v>
      </c>
      <c r="B23" s="19" t="s">
        <v>24</v>
      </c>
      <c r="C23" s="18" t="s">
        <v>16</v>
      </c>
      <c r="D23" s="20" t="s">
        <v>25</v>
      </c>
      <c r="E23" s="8" t="s">
        <v>18</v>
      </c>
      <c r="F23" s="9">
        <f t="shared" si="6"/>
        <v>67.374000000000009</v>
      </c>
      <c r="G23" s="9">
        <v>68.400000000000006</v>
      </c>
      <c r="H23" s="9">
        <f>G23</f>
        <v>68.400000000000006</v>
      </c>
      <c r="I23" s="70">
        <f t="shared" si="7"/>
        <v>70.11</v>
      </c>
    </row>
    <row r="24" spans="1:9" ht="30" customHeight="1" x14ac:dyDescent="0.2">
      <c r="A24" s="19">
        <v>10511</v>
      </c>
      <c r="B24" s="19" t="s">
        <v>27</v>
      </c>
      <c r="C24" s="18" t="s">
        <v>22</v>
      </c>
      <c r="D24" s="20" t="s">
        <v>25</v>
      </c>
      <c r="E24" s="8" t="s">
        <v>18</v>
      </c>
      <c r="F24" s="9">
        <f t="shared" si="6"/>
        <v>57.4255</v>
      </c>
      <c r="G24" s="9">
        <v>58.3</v>
      </c>
      <c r="H24" s="9">
        <f>G24</f>
        <v>58.3</v>
      </c>
      <c r="I24" s="70">
        <f>H24*1.025</f>
        <v>59.757499999999993</v>
      </c>
    </row>
    <row r="25" spans="1:9" ht="22.5" customHeight="1" x14ac:dyDescent="0.2">
      <c r="A25" s="25"/>
      <c r="B25" s="25"/>
      <c r="C25" s="26"/>
      <c r="D25" s="26"/>
    </row>
    <row r="26" spans="1:9" ht="30" customHeight="1" x14ac:dyDescent="0.2">
      <c r="A26" s="19">
        <v>10106</v>
      </c>
      <c r="B26" s="19" t="s">
        <v>28</v>
      </c>
      <c r="C26" s="18" t="s">
        <v>29</v>
      </c>
      <c r="D26" s="20" t="s">
        <v>639</v>
      </c>
      <c r="E26" s="8" t="s">
        <v>18</v>
      </c>
      <c r="F26" s="9">
        <f>(H26-(H26*0.015))</f>
        <v>31.618500000000001</v>
      </c>
      <c r="G26" s="9">
        <v>32.1</v>
      </c>
      <c r="H26" s="9">
        <f>G26</f>
        <v>32.1</v>
      </c>
      <c r="I26" s="70">
        <f>H26*1.025</f>
        <v>32.902499999999996</v>
      </c>
    </row>
    <row r="27" spans="1:9" ht="20.25" customHeight="1" x14ac:dyDescent="0.2">
      <c r="A27" s="25"/>
      <c r="B27" s="25"/>
      <c r="C27" s="26"/>
      <c r="D27" s="26"/>
      <c r="F27" s="110"/>
      <c r="G27" s="110"/>
      <c r="H27" s="110"/>
      <c r="I27" s="110"/>
    </row>
    <row r="28" spans="1:9" ht="30" customHeight="1" x14ac:dyDescent="0.2">
      <c r="A28" s="19">
        <v>10610</v>
      </c>
      <c r="B28" s="19" t="s">
        <v>33</v>
      </c>
      <c r="C28" s="18" t="s">
        <v>34</v>
      </c>
      <c r="D28" s="20" t="s">
        <v>6</v>
      </c>
      <c r="E28" s="8" t="s">
        <v>7</v>
      </c>
      <c r="F28" s="9">
        <f t="shared" ref="F28:F32" si="8">(H28-(H28*0.015))</f>
        <v>105.29650000000001</v>
      </c>
      <c r="G28" s="9">
        <v>106.9</v>
      </c>
      <c r="H28" s="9">
        <f>G28</f>
        <v>106.9</v>
      </c>
      <c r="I28" s="70">
        <f t="shared" ref="I28:I32" si="9">H28*1.025</f>
        <v>109.57249999999999</v>
      </c>
    </row>
    <row r="29" spans="1:9" ht="30" customHeight="1" x14ac:dyDescent="0.2">
      <c r="A29" s="19">
        <v>10310</v>
      </c>
      <c r="B29" s="19" t="s">
        <v>31</v>
      </c>
      <c r="C29" s="18" t="s">
        <v>20</v>
      </c>
      <c r="D29" s="20" t="s">
        <v>6</v>
      </c>
      <c r="E29" s="8" t="s">
        <v>7</v>
      </c>
      <c r="F29" s="9">
        <f t="shared" si="8"/>
        <v>59.494</v>
      </c>
      <c r="G29" s="9">
        <v>60.4</v>
      </c>
      <c r="H29" s="9">
        <f>G29</f>
        <v>60.4</v>
      </c>
      <c r="I29" s="70">
        <f t="shared" si="9"/>
        <v>61.91</v>
      </c>
    </row>
    <row r="30" spans="1:9" ht="30" customHeight="1" x14ac:dyDescent="0.2">
      <c r="A30" s="19">
        <v>10410</v>
      </c>
      <c r="B30" s="19" t="s">
        <v>30</v>
      </c>
      <c r="C30" s="18" t="s">
        <v>16</v>
      </c>
      <c r="D30" s="20" t="s">
        <v>6</v>
      </c>
      <c r="E30" s="8" t="s">
        <v>7</v>
      </c>
      <c r="F30" s="9">
        <f t="shared" si="8"/>
        <v>52.598999999999997</v>
      </c>
      <c r="G30" s="9">
        <v>53.4</v>
      </c>
      <c r="H30" s="9">
        <f>G30</f>
        <v>53.4</v>
      </c>
      <c r="I30" s="70">
        <f t="shared" si="9"/>
        <v>54.734999999999992</v>
      </c>
    </row>
    <row r="31" spans="1:9" ht="30" customHeight="1" x14ac:dyDescent="0.2">
      <c r="A31" s="19">
        <v>10510</v>
      </c>
      <c r="B31" s="19" t="s">
        <v>32</v>
      </c>
      <c r="C31" s="18" t="s">
        <v>22</v>
      </c>
      <c r="D31" s="20" t="s">
        <v>6</v>
      </c>
      <c r="E31" s="8" t="s">
        <v>7</v>
      </c>
      <c r="F31" s="9">
        <f t="shared" si="8"/>
        <v>46.097999999999999</v>
      </c>
      <c r="G31" s="9">
        <v>46.8</v>
      </c>
      <c r="H31" s="9">
        <f>G31</f>
        <v>46.8</v>
      </c>
      <c r="I31" s="70">
        <f t="shared" si="9"/>
        <v>47.969999999999992</v>
      </c>
    </row>
    <row r="32" spans="1:9" ht="30" customHeight="1" x14ac:dyDescent="0.2">
      <c r="A32" s="19">
        <v>10601</v>
      </c>
      <c r="B32" s="19" t="s">
        <v>35</v>
      </c>
      <c r="C32" s="18" t="s">
        <v>36</v>
      </c>
      <c r="D32" s="20" t="s">
        <v>6</v>
      </c>
      <c r="E32" s="8" t="s">
        <v>7</v>
      </c>
      <c r="F32" s="9">
        <f t="shared" si="8"/>
        <v>123.71599999999999</v>
      </c>
      <c r="G32" s="9">
        <v>125.6</v>
      </c>
      <c r="H32" s="9">
        <f>G32</f>
        <v>125.6</v>
      </c>
      <c r="I32" s="70">
        <f t="shared" si="9"/>
        <v>128.73999999999998</v>
      </c>
    </row>
    <row r="33" spans="1:9" ht="21.75" customHeight="1" x14ac:dyDescent="0.2">
      <c r="A33" s="25"/>
      <c r="B33" s="25"/>
      <c r="C33" s="26"/>
      <c r="D33" s="26"/>
    </row>
    <row r="34" spans="1:9" ht="30" customHeight="1" x14ac:dyDescent="0.2">
      <c r="A34" s="19">
        <v>10204</v>
      </c>
      <c r="B34" s="19" t="s">
        <v>37</v>
      </c>
      <c r="C34" s="18" t="s">
        <v>38</v>
      </c>
      <c r="D34" s="20" t="s">
        <v>640</v>
      </c>
      <c r="E34" s="8" t="s">
        <v>7</v>
      </c>
      <c r="F34" s="9">
        <f t="shared" ref="F34:F36" si="10">(H34-(H34*0.015))</f>
        <v>80.375999999999991</v>
      </c>
      <c r="G34" s="9">
        <v>81.599999999999994</v>
      </c>
      <c r="H34" s="9">
        <f>G34</f>
        <v>81.599999999999994</v>
      </c>
      <c r="I34" s="70">
        <f t="shared" ref="I34:I35" si="11">H34*1.025</f>
        <v>83.639999999999986</v>
      </c>
    </row>
    <row r="35" spans="1:9" ht="30" customHeight="1" x14ac:dyDescent="0.2">
      <c r="A35" s="19">
        <v>10304</v>
      </c>
      <c r="B35" s="19" t="s">
        <v>39</v>
      </c>
      <c r="C35" s="18" t="s">
        <v>20</v>
      </c>
      <c r="D35" s="20" t="s">
        <v>640</v>
      </c>
      <c r="E35" s="8" t="s">
        <v>7</v>
      </c>
      <c r="F35" s="9">
        <f t="shared" si="10"/>
        <v>43.6355</v>
      </c>
      <c r="G35" s="9">
        <v>44.3</v>
      </c>
      <c r="H35" s="9">
        <f>G35</f>
        <v>44.3</v>
      </c>
      <c r="I35" s="70">
        <f t="shared" si="11"/>
        <v>45.407499999999992</v>
      </c>
    </row>
    <row r="36" spans="1:9" ht="30" customHeight="1" x14ac:dyDescent="0.2">
      <c r="A36" s="19">
        <v>10504</v>
      </c>
      <c r="B36" s="19" t="s">
        <v>40</v>
      </c>
      <c r="C36" s="18" t="s">
        <v>22</v>
      </c>
      <c r="D36" s="20" t="s">
        <v>640</v>
      </c>
      <c r="E36" s="8" t="s">
        <v>7</v>
      </c>
      <c r="F36" s="9">
        <f t="shared" si="10"/>
        <v>34.573500000000003</v>
      </c>
      <c r="G36" s="9">
        <v>35.1</v>
      </c>
      <c r="H36" s="9">
        <f>G36</f>
        <v>35.1</v>
      </c>
      <c r="I36" s="70">
        <f>H36*1.025</f>
        <v>35.977499999999999</v>
      </c>
    </row>
    <row r="37" spans="1:9" ht="30" customHeight="1" x14ac:dyDescent="0.2">
      <c r="A37" s="19">
        <v>10504</v>
      </c>
      <c r="B37" s="19" t="s">
        <v>611</v>
      </c>
      <c r="C37" s="18" t="s">
        <v>16</v>
      </c>
      <c r="D37" s="20" t="s">
        <v>640</v>
      </c>
      <c r="E37" s="8" t="s">
        <v>7</v>
      </c>
      <c r="F37" s="9">
        <f t="shared" ref="F37" si="12">(H37-(H37*0.015))</f>
        <v>42.256499999999996</v>
      </c>
      <c r="G37" s="9">
        <v>42.9</v>
      </c>
      <c r="H37" s="9">
        <f>G37</f>
        <v>42.9</v>
      </c>
      <c r="I37" s="70">
        <f>H37*1.025</f>
        <v>43.972499999999997</v>
      </c>
    </row>
    <row r="38" spans="1:9" ht="11.25" customHeight="1" x14ac:dyDescent="0.2">
      <c r="F38" s="110"/>
      <c r="G38" s="110"/>
      <c r="H38" s="110"/>
      <c r="I38" s="110"/>
    </row>
    <row r="39" spans="1:9" ht="12" customHeight="1" thickBot="1" x14ac:dyDescent="0.25"/>
    <row r="40" spans="1:9" ht="30" customHeight="1" thickBot="1" x14ac:dyDescent="0.25">
      <c r="A40" s="94" t="s">
        <v>41</v>
      </c>
      <c r="B40" s="94"/>
      <c r="C40" s="94"/>
      <c r="D40" s="94"/>
      <c r="E40" s="94"/>
      <c r="F40" s="95" t="s">
        <v>0</v>
      </c>
      <c r="G40" s="96" t="s">
        <v>1</v>
      </c>
      <c r="H40" s="97" t="s">
        <v>2</v>
      </c>
      <c r="I40" s="97"/>
    </row>
    <row r="41" spans="1:9" ht="30" customHeight="1" thickBot="1" x14ac:dyDescent="0.25">
      <c r="A41" s="94"/>
      <c r="B41" s="94"/>
      <c r="C41" s="94"/>
      <c r="D41" s="94"/>
      <c r="E41" s="94"/>
      <c r="F41" s="95"/>
      <c r="G41" s="96"/>
      <c r="H41" s="17" t="s">
        <v>3</v>
      </c>
      <c r="I41" s="17" t="s">
        <v>4</v>
      </c>
    </row>
    <row r="42" spans="1:9" ht="20.25" customHeight="1" x14ac:dyDescent="0.2"/>
    <row r="43" spans="1:9" ht="30" customHeight="1" x14ac:dyDescent="0.2">
      <c r="A43" s="19">
        <v>10317</v>
      </c>
      <c r="B43" s="19" t="s">
        <v>45</v>
      </c>
      <c r="C43" s="18" t="s">
        <v>20</v>
      </c>
      <c r="D43" s="20" t="s">
        <v>43</v>
      </c>
      <c r="E43" s="8" t="s">
        <v>44</v>
      </c>
      <c r="F43" s="9">
        <f t="shared" ref="F43:F45" si="13">(H43-(H43*0.015))</f>
        <v>117.9045</v>
      </c>
      <c r="G43" s="9">
        <v>119.7</v>
      </c>
      <c r="H43" s="9">
        <f>G43</f>
        <v>119.7</v>
      </c>
      <c r="I43" s="70">
        <f t="shared" ref="I43:I44" si="14">H43*1.025</f>
        <v>122.6925</v>
      </c>
    </row>
    <row r="44" spans="1:9" ht="30" customHeight="1" x14ac:dyDescent="0.2">
      <c r="A44" s="19">
        <v>10417</v>
      </c>
      <c r="B44" s="19" t="s">
        <v>42</v>
      </c>
      <c r="C44" s="18" t="s">
        <v>16</v>
      </c>
      <c r="D44" s="20" t="s">
        <v>43</v>
      </c>
      <c r="E44" s="8" t="s">
        <v>44</v>
      </c>
      <c r="F44" s="9">
        <f t="shared" si="13"/>
        <v>113.9645</v>
      </c>
      <c r="G44" s="9">
        <v>115.7</v>
      </c>
      <c r="H44" s="9">
        <f>G44</f>
        <v>115.7</v>
      </c>
      <c r="I44" s="70">
        <f t="shared" si="14"/>
        <v>118.59249999999999</v>
      </c>
    </row>
    <row r="45" spans="1:9" ht="30" customHeight="1" x14ac:dyDescent="0.2">
      <c r="A45" s="19">
        <v>10517</v>
      </c>
      <c r="B45" s="19" t="s">
        <v>46</v>
      </c>
      <c r="C45" s="18" t="s">
        <v>22</v>
      </c>
      <c r="D45" s="20" t="s">
        <v>43</v>
      </c>
      <c r="E45" s="8" t="s">
        <v>44</v>
      </c>
      <c r="F45" s="9">
        <f t="shared" si="13"/>
        <v>97.022499999999994</v>
      </c>
      <c r="G45" s="9">
        <v>98.5</v>
      </c>
      <c r="H45" s="9">
        <f>G45</f>
        <v>98.5</v>
      </c>
      <c r="I45" s="70">
        <f>H45*1.025</f>
        <v>100.96249999999999</v>
      </c>
    </row>
    <row r="46" spans="1:9" ht="17.25" customHeight="1" x14ac:dyDescent="0.2">
      <c r="A46" s="25"/>
      <c r="B46" s="25"/>
      <c r="C46" s="26"/>
      <c r="D46" s="26"/>
    </row>
    <row r="47" spans="1:9" ht="30" customHeight="1" x14ac:dyDescent="0.2">
      <c r="A47" s="19">
        <v>11755</v>
      </c>
      <c r="B47" s="19" t="s">
        <v>47</v>
      </c>
      <c r="C47" s="18" t="s">
        <v>48</v>
      </c>
      <c r="D47" s="20" t="s">
        <v>60</v>
      </c>
      <c r="E47" s="8" t="s">
        <v>44</v>
      </c>
      <c r="F47" s="9">
        <f t="shared" ref="F47:F48" si="15">(H47-(H47*0.015))</f>
        <v>119.28349999999999</v>
      </c>
      <c r="G47" s="9">
        <v>121.1</v>
      </c>
      <c r="H47" s="9">
        <f>G47</f>
        <v>121.1</v>
      </c>
      <c r="I47" s="70">
        <f t="shared" ref="I47:I48" si="16">H47*1.025</f>
        <v>124.12749999999998</v>
      </c>
    </row>
    <row r="48" spans="1:9" ht="30" customHeight="1" x14ac:dyDescent="0.2">
      <c r="A48" s="19">
        <v>11756</v>
      </c>
      <c r="B48" s="19" t="s">
        <v>49</v>
      </c>
      <c r="C48" s="18" t="s">
        <v>50</v>
      </c>
      <c r="D48" s="20" t="s">
        <v>60</v>
      </c>
      <c r="E48" s="8" t="s">
        <v>44</v>
      </c>
      <c r="F48" s="9">
        <f t="shared" si="15"/>
        <v>23.541499999999999</v>
      </c>
      <c r="G48" s="9">
        <v>23.9</v>
      </c>
      <c r="H48" s="9">
        <f>G48</f>
        <v>23.9</v>
      </c>
      <c r="I48" s="70">
        <f t="shared" si="16"/>
        <v>24.497499999999995</v>
      </c>
    </row>
    <row r="49" spans="1:9" ht="16.5" customHeight="1" x14ac:dyDescent="0.2">
      <c r="A49" s="25"/>
      <c r="B49" s="25"/>
      <c r="C49" s="26"/>
      <c r="D49" s="26"/>
    </row>
    <row r="50" spans="1:9" ht="30" customHeight="1" x14ac:dyDescent="0.2">
      <c r="A50" s="19">
        <v>11752</v>
      </c>
      <c r="B50" s="19" t="s">
        <v>54</v>
      </c>
      <c r="C50" s="18" t="s">
        <v>55</v>
      </c>
      <c r="D50" s="20" t="s">
        <v>59</v>
      </c>
      <c r="E50" s="8" t="s">
        <v>53</v>
      </c>
      <c r="F50" s="9">
        <f t="shared" ref="F50:F53" si="17">(H50-(H50*0.015))</f>
        <v>113.66900000000001</v>
      </c>
      <c r="G50" s="9">
        <v>115.4</v>
      </c>
      <c r="H50" s="9">
        <f>G50</f>
        <v>115.4</v>
      </c>
      <c r="I50" s="70">
        <f t="shared" ref="I50:I53" si="18">H50*1.025</f>
        <v>118.285</v>
      </c>
    </row>
    <row r="51" spans="1:9" ht="30" customHeight="1" x14ac:dyDescent="0.2">
      <c r="A51" s="19">
        <v>11751</v>
      </c>
      <c r="B51" s="19" t="s">
        <v>51</v>
      </c>
      <c r="C51" s="18" t="s">
        <v>52</v>
      </c>
      <c r="D51" s="20" t="s">
        <v>59</v>
      </c>
      <c r="E51" s="8" t="s">
        <v>53</v>
      </c>
      <c r="F51" s="9">
        <f t="shared" si="17"/>
        <v>91.112499999999997</v>
      </c>
      <c r="G51" s="9">
        <v>92.5</v>
      </c>
      <c r="H51" s="9">
        <f>G51</f>
        <v>92.5</v>
      </c>
      <c r="I51" s="70">
        <f t="shared" si="18"/>
        <v>94.812499999999986</v>
      </c>
    </row>
    <row r="52" spans="1:9" ht="30" customHeight="1" x14ac:dyDescent="0.2">
      <c r="A52" s="19">
        <v>11753</v>
      </c>
      <c r="B52" s="19" t="s">
        <v>56</v>
      </c>
      <c r="C52" s="18" t="s">
        <v>57</v>
      </c>
      <c r="D52" s="20" t="s">
        <v>59</v>
      </c>
      <c r="E52" s="8" t="s">
        <v>53</v>
      </c>
      <c r="F52" s="9">
        <f t="shared" si="17"/>
        <v>112.38849999999999</v>
      </c>
      <c r="G52" s="9">
        <v>114.1</v>
      </c>
      <c r="H52" s="9">
        <f>G52</f>
        <v>114.1</v>
      </c>
      <c r="I52" s="70">
        <f t="shared" si="18"/>
        <v>116.95249999999999</v>
      </c>
    </row>
    <row r="53" spans="1:9" ht="30" customHeight="1" x14ac:dyDescent="0.2">
      <c r="A53" s="19">
        <v>11754</v>
      </c>
      <c r="B53" s="19" t="s">
        <v>58</v>
      </c>
      <c r="C53" s="18" t="s">
        <v>14</v>
      </c>
      <c r="D53" s="20" t="s">
        <v>59</v>
      </c>
      <c r="E53" s="8" t="s">
        <v>53</v>
      </c>
      <c r="F53" s="9">
        <f t="shared" si="17"/>
        <v>121.25349999999999</v>
      </c>
      <c r="G53" s="9">
        <v>123.1</v>
      </c>
      <c r="H53" s="9">
        <f>G53</f>
        <v>123.1</v>
      </c>
      <c r="I53" s="70">
        <f t="shared" si="18"/>
        <v>126.17749999999998</v>
      </c>
    </row>
    <row r="54" spans="1:9" ht="36.75" customHeight="1" x14ac:dyDescent="0.2">
      <c r="A54" s="25"/>
      <c r="B54" s="25"/>
      <c r="C54" s="26"/>
      <c r="D54" s="26"/>
    </row>
    <row r="55" spans="1:9" ht="30" customHeight="1" x14ac:dyDescent="0.2">
      <c r="A55" s="19">
        <v>11311</v>
      </c>
      <c r="B55" s="19" t="s">
        <v>63</v>
      </c>
      <c r="C55" s="18" t="s">
        <v>64</v>
      </c>
      <c r="D55" s="20" t="s">
        <v>62</v>
      </c>
      <c r="E55" s="8" t="s">
        <v>7</v>
      </c>
      <c r="F55" s="9">
        <f t="shared" ref="F55:F59" si="19">(H55-(H55*0.015))</f>
        <v>74.170500000000004</v>
      </c>
      <c r="G55" s="9">
        <v>75.3</v>
      </c>
      <c r="H55" s="9">
        <f>G55</f>
        <v>75.3</v>
      </c>
      <c r="I55" s="70">
        <f t="shared" ref="I55:I58" si="20">H55*1.025</f>
        <v>77.18249999999999</v>
      </c>
    </row>
    <row r="56" spans="1:9" ht="30" customHeight="1" x14ac:dyDescent="0.2">
      <c r="A56" s="19">
        <v>11411</v>
      </c>
      <c r="B56" s="19" t="s">
        <v>61</v>
      </c>
      <c r="C56" s="18" t="s">
        <v>16</v>
      </c>
      <c r="D56" s="20" t="s">
        <v>62</v>
      </c>
      <c r="E56" s="8" t="s">
        <v>7</v>
      </c>
      <c r="F56" s="9">
        <f t="shared" si="19"/>
        <v>58.509</v>
      </c>
      <c r="G56" s="9">
        <v>59.4</v>
      </c>
      <c r="H56" s="9">
        <f>G56</f>
        <v>59.4</v>
      </c>
      <c r="I56" s="70">
        <f t="shared" si="20"/>
        <v>60.884999999999991</v>
      </c>
    </row>
    <row r="57" spans="1:9" ht="30" customHeight="1" x14ac:dyDescent="0.2">
      <c r="A57" s="19">
        <v>11511</v>
      </c>
      <c r="B57" s="19" t="s">
        <v>65</v>
      </c>
      <c r="C57" s="18" t="s">
        <v>22</v>
      </c>
      <c r="D57" s="20" t="s">
        <v>62</v>
      </c>
      <c r="E57" s="8" t="s">
        <v>7</v>
      </c>
      <c r="F57" s="9">
        <f t="shared" si="19"/>
        <v>55.554000000000002</v>
      </c>
      <c r="G57" s="9">
        <v>56.4</v>
      </c>
      <c r="H57" s="9">
        <f>G57</f>
        <v>56.4</v>
      </c>
      <c r="I57" s="70">
        <f t="shared" si="20"/>
        <v>57.809999999999995</v>
      </c>
    </row>
    <row r="58" spans="1:9" ht="30" customHeight="1" x14ac:dyDescent="0.2">
      <c r="A58" s="19">
        <v>12911</v>
      </c>
      <c r="B58" s="19" t="s">
        <v>68</v>
      </c>
      <c r="C58" s="18" t="s">
        <v>36</v>
      </c>
      <c r="D58" s="20" t="s">
        <v>62</v>
      </c>
      <c r="E58" s="8" t="s">
        <v>7</v>
      </c>
      <c r="F58" s="9">
        <f t="shared" si="19"/>
        <v>94.067499999999995</v>
      </c>
      <c r="G58" s="9">
        <v>95.5</v>
      </c>
      <c r="H58" s="9">
        <f>G58</f>
        <v>95.5</v>
      </c>
      <c r="I58" s="70">
        <f t="shared" si="20"/>
        <v>97.887499999999989</v>
      </c>
    </row>
    <row r="59" spans="1:9" ht="30" customHeight="1" x14ac:dyDescent="0.2">
      <c r="A59" s="19">
        <v>11011</v>
      </c>
      <c r="B59" s="19" t="s">
        <v>66</v>
      </c>
      <c r="C59" s="18" t="s">
        <v>67</v>
      </c>
      <c r="D59" s="20" t="s">
        <v>62</v>
      </c>
      <c r="E59" s="8" t="s">
        <v>7</v>
      </c>
      <c r="F59" s="9">
        <f t="shared" si="19"/>
        <v>43.34</v>
      </c>
      <c r="G59" s="9">
        <v>44</v>
      </c>
      <c r="H59" s="9">
        <f>G59</f>
        <v>44</v>
      </c>
      <c r="I59" s="70">
        <f>H59*1.025</f>
        <v>45.099999999999994</v>
      </c>
    </row>
    <row r="60" spans="1:9" ht="30" customHeight="1" x14ac:dyDescent="0.2">
      <c r="A60" s="25"/>
      <c r="B60" s="25"/>
      <c r="C60" s="26"/>
      <c r="D60" s="26"/>
    </row>
    <row r="61" spans="1:9" ht="30" customHeight="1" x14ac:dyDescent="0.2">
      <c r="A61" s="19">
        <v>11314</v>
      </c>
      <c r="B61" s="19" t="s">
        <v>72</v>
      </c>
      <c r="C61" s="18" t="s">
        <v>20</v>
      </c>
      <c r="D61" s="20" t="s">
        <v>70</v>
      </c>
      <c r="E61" s="8" t="s">
        <v>71</v>
      </c>
      <c r="F61" s="9">
        <f t="shared" ref="F61:F64" si="21">(H61-(H61*0.015))</f>
        <v>78.602999999999994</v>
      </c>
      <c r="G61" s="9">
        <v>79.8</v>
      </c>
      <c r="H61" s="9">
        <f>G61</f>
        <v>79.8</v>
      </c>
      <c r="I61" s="70">
        <f t="shared" ref="I61:I64" si="22">H61*1.025</f>
        <v>81.794999999999987</v>
      </c>
    </row>
    <row r="62" spans="1:9" ht="30" customHeight="1" x14ac:dyDescent="0.2">
      <c r="A62" s="19">
        <v>11414</v>
      </c>
      <c r="B62" s="19" t="s">
        <v>69</v>
      </c>
      <c r="C62" s="18" t="s">
        <v>16</v>
      </c>
      <c r="D62" s="20" t="s">
        <v>70</v>
      </c>
      <c r="E62" s="8" t="s">
        <v>71</v>
      </c>
      <c r="F62" s="9">
        <f t="shared" si="21"/>
        <v>64.714500000000001</v>
      </c>
      <c r="G62" s="9">
        <v>65.7</v>
      </c>
      <c r="H62" s="9">
        <f>G62</f>
        <v>65.7</v>
      </c>
      <c r="I62" s="70">
        <f t="shared" si="22"/>
        <v>67.342500000000001</v>
      </c>
    </row>
    <row r="63" spans="1:9" ht="30" customHeight="1" x14ac:dyDescent="0.2">
      <c r="A63" s="19">
        <v>11514</v>
      </c>
      <c r="B63" s="19" t="s">
        <v>73</v>
      </c>
      <c r="C63" s="18" t="s">
        <v>22</v>
      </c>
      <c r="D63" s="20" t="s">
        <v>70</v>
      </c>
      <c r="E63" s="8" t="s">
        <v>71</v>
      </c>
      <c r="F63" s="9">
        <f t="shared" si="21"/>
        <v>65.502499999999998</v>
      </c>
      <c r="G63" s="9">
        <v>66.5</v>
      </c>
      <c r="H63" s="9">
        <f>G63</f>
        <v>66.5</v>
      </c>
      <c r="I63" s="70">
        <f t="shared" si="22"/>
        <v>68.162499999999994</v>
      </c>
    </row>
    <row r="64" spans="1:9" ht="30" customHeight="1" x14ac:dyDescent="0.2">
      <c r="A64" s="19">
        <v>11014</v>
      </c>
      <c r="B64" s="19" t="s">
        <v>74</v>
      </c>
      <c r="C64" s="18" t="s">
        <v>75</v>
      </c>
      <c r="D64" s="20" t="s">
        <v>70</v>
      </c>
      <c r="E64" s="8" t="s">
        <v>71</v>
      </c>
      <c r="F64" s="9">
        <f t="shared" si="21"/>
        <v>51.22</v>
      </c>
      <c r="G64" s="9">
        <v>52</v>
      </c>
      <c r="H64" s="9">
        <f>G64</f>
        <v>52</v>
      </c>
      <c r="I64" s="70">
        <f t="shared" si="22"/>
        <v>53.3</v>
      </c>
    </row>
    <row r="65" spans="1:9" ht="30" customHeight="1" x14ac:dyDescent="0.2">
      <c r="A65" s="25"/>
      <c r="B65" s="25"/>
      <c r="C65" s="26"/>
      <c r="D65" s="26"/>
    </row>
    <row r="66" spans="1:9" ht="30" customHeight="1" x14ac:dyDescent="0.2">
      <c r="A66" s="19">
        <v>10328</v>
      </c>
      <c r="B66" s="19" t="s">
        <v>78</v>
      </c>
      <c r="C66" s="18" t="s">
        <v>20</v>
      </c>
      <c r="D66" s="20" t="s">
        <v>77</v>
      </c>
      <c r="E66" s="8" t="s">
        <v>7</v>
      </c>
      <c r="F66" s="9">
        <f t="shared" ref="F66:F69" si="23">(H66-(H66*0.015))</f>
        <v>83.429500000000004</v>
      </c>
      <c r="G66" s="9">
        <v>84.7</v>
      </c>
      <c r="H66" s="9">
        <f>G66</f>
        <v>84.7</v>
      </c>
      <c r="I66" s="70">
        <f t="shared" ref="I66:I69" si="24">H66*1.025</f>
        <v>86.817499999999995</v>
      </c>
    </row>
    <row r="67" spans="1:9" ht="30" customHeight="1" x14ac:dyDescent="0.2">
      <c r="A67" s="19">
        <v>10428</v>
      </c>
      <c r="B67" s="19" t="s">
        <v>76</v>
      </c>
      <c r="C67" s="18" t="s">
        <v>16</v>
      </c>
      <c r="D67" s="20" t="s">
        <v>77</v>
      </c>
      <c r="E67" s="8" t="s">
        <v>7</v>
      </c>
      <c r="F67" s="9">
        <f t="shared" si="23"/>
        <v>72.003499999999988</v>
      </c>
      <c r="G67" s="9">
        <v>73.099999999999994</v>
      </c>
      <c r="H67" s="9">
        <f>G67</f>
        <v>73.099999999999994</v>
      </c>
      <c r="I67" s="70">
        <f t="shared" si="24"/>
        <v>74.927499999999981</v>
      </c>
    </row>
    <row r="68" spans="1:9" ht="30" customHeight="1" x14ac:dyDescent="0.2">
      <c r="A68" s="19">
        <v>10528</v>
      </c>
      <c r="B68" s="19" t="s">
        <v>79</v>
      </c>
      <c r="C68" s="18" t="s">
        <v>22</v>
      </c>
      <c r="D68" s="20" t="s">
        <v>77</v>
      </c>
      <c r="E68" s="8" t="s">
        <v>7</v>
      </c>
      <c r="F68" s="9">
        <f t="shared" si="23"/>
        <v>72.102000000000004</v>
      </c>
      <c r="G68" s="9">
        <v>73.2</v>
      </c>
      <c r="H68" s="9">
        <f>G68</f>
        <v>73.2</v>
      </c>
      <c r="I68" s="70">
        <f t="shared" si="24"/>
        <v>75.03</v>
      </c>
    </row>
    <row r="69" spans="1:9" ht="30" customHeight="1" x14ac:dyDescent="0.2">
      <c r="A69" s="19">
        <v>10628</v>
      </c>
      <c r="B69" s="19" t="s">
        <v>80</v>
      </c>
      <c r="C69" s="18" t="s">
        <v>36</v>
      </c>
      <c r="D69" s="20" t="s">
        <v>77</v>
      </c>
      <c r="E69" s="8" t="s">
        <v>7</v>
      </c>
      <c r="F69" s="9">
        <f t="shared" si="23"/>
        <v>148.83349999999999</v>
      </c>
      <c r="G69" s="9">
        <v>151.1</v>
      </c>
      <c r="H69" s="9">
        <f>G69</f>
        <v>151.1</v>
      </c>
      <c r="I69" s="70">
        <f t="shared" si="24"/>
        <v>154.87749999999997</v>
      </c>
    </row>
    <row r="70" spans="1:9" ht="30" customHeight="1" x14ac:dyDescent="0.2">
      <c r="A70" s="25"/>
      <c r="B70" s="25"/>
      <c r="C70" s="26"/>
      <c r="D70" s="26"/>
    </row>
    <row r="71" spans="1:9" ht="30" customHeight="1" x14ac:dyDescent="0.2">
      <c r="A71" s="19">
        <v>10322</v>
      </c>
      <c r="B71" s="19" t="s">
        <v>83</v>
      </c>
      <c r="C71" s="18" t="s">
        <v>20</v>
      </c>
      <c r="D71" s="20" t="s">
        <v>82</v>
      </c>
      <c r="E71" s="8" t="s">
        <v>7</v>
      </c>
      <c r="F71" s="9">
        <f t="shared" ref="F71:F73" si="25">(H71-(H71*0.015))</f>
        <v>86.1875</v>
      </c>
      <c r="G71" s="9">
        <v>87.5</v>
      </c>
      <c r="H71" s="9">
        <f t="shared" ref="H71:H77" si="26">G71</f>
        <v>87.5</v>
      </c>
      <c r="I71" s="70">
        <f t="shared" ref="I71:I73" si="27">H71*1.025</f>
        <v>89.687499999999986</v>
      </c>
    </row>
    <row r="72" spans="1:9" ht="30" customHeight="1" x14ac:dyDescent="0.2">
      <c r="A72" s="19">
        <v>10422</v>
      </c>
      <c r="B72" s="19" t="s">
        <v>81</v>
      </c>
      <c r="C72" s="18" t="s">
        <v>16</v>
      </c>
      <c r="D72" s="20" t="s">
        <v>82</v>
      </c>
      <c r="E72" s="8" t="s">
        <v>7</v>
      </c>
      <c r="F72" s="9">
        <f t="shared" si="25"/>
        <v>84.512999999999991</v>
      </c>
      <c r="G72" s="9">
        <v>85.8</v>
      </c>
      <c r="H72" s="9">
        <f t="shared" si="26"/>
        <v>85.8</v>
      </c>
      <c r="I72" s="70">
        <f t="shared" si="27"/>
        <v>87.944999999999993</v>
      </c>
    </row>
    <row r="73" spans="1:9" ht="30" customHeight="1" x14ac:dyDescent="0.2">
      <c r="A73" s="19">
        <v>10522</v>
      </c>
      <c r="B73" s="19" t="s">
        <v>84</v>
      </c>
      <c r="C73" s="18" t="s">
        <v>22</v>
      </c>
      <c r="D73" s="20" t="s">
        <v>82</v>
      </c>
      <c r="E73" s="8" t="s">
        <v>7</v>
      </c>
      <c r="F73" s="9">
        <f t="shared" si="25"/>
        <v>66.192000000000007</v>
      </c>
      <c r="G73" s="9">
        <v>67.2</v>
      </c>
      <c r="H73" s="9">
        <f t="shared" si="26"/>
        <v>67.2</v>
      </c>
      <c r="I73" s="70">
        <f t="shared" si="27"/>
        <v>68.88</v>
      </c>
    </row>
    <row r="74" spans="1:9" ht="30" hidden="1" customHeight="1" x14ac:dyDescent="0.2">
      <c r="A74" s="19" t="s">
        <v>88</v>
      </c>
      <c r="B74" s="19" t="s">
        <v>89</v>
      </c>
      <c r="C74" s="18" t="s">
        <v>97</v>
      </c>
      <c r="D74" s="20" t="s">
        <v>82</v>
      </c>
      <c r="E74" s="8" t="s">
        <v>53</v>
      </c>
      <c r="F74" s="9">
        <f t="shared" ref="F74:F77" si="28">ROUND(H74-(H74*0.015),1)</f>
        <v>72.7</v>
      </c>
      <c r="G74" s="9">
        <v>73.8</v>
      </c>
      <c r="H74" s="9">
        <f t="shared" si="26"/>
        <v>73.8</v>
      </c>
      <c r="I74" s="9">
        <f t="shared" ref="I74:I77" si="29">ROUND(H74*1.025,1)</f>
        <v>75.599999999999994</v>
      </c>
    </row>
    <row r="75" spans="1:9" ht="30" hidden="1" customHeight="1" x14ac:dyDescent="0.2">
      <c r="A75" s="19" t="s">
        <v>93</v>
      </c>
      <c r="B75" s="19" t="s">
        <v>94</v>
      </c>
      <c r="C75" s="18" t="s">
        <v>95</v>
      </c>
      <c r="D75" s="20" t="s">
        <v>82</v>
      </c>
      <c r="E75" s="8" t="s">
        <v>96</v>
      </c>
      <c r="F75" s="9">
        <f t="shared" si="28"/>
        <v>147.6</v>
      </c>
      <c r="G75" s="9">
        <v>149.80000000000001</v>
      </c>
      <c r="H75" s="9">
        <f t="shared" si="26"/>
        <v>149.80000000000001</v>
      </c>
      <c r="I75" s="9">
        <f t="shared" si="29"/>
        <v>153.5</v>
      </c>
    </row>
    <row r="76" spans="1:9" ht="30" hidden="1" customHeight="1" x14ac:dyDescent="0.2">
      <c r="A76" s="19">
        <v>14322</v>
      </c>
      <c r="B76" s="19" t="s">
        <v>91</v>
      </c>
      <c r="C76" s="18" t="s">
        <v>92</v>
      </c>
      <c r="D76" s="20" t="s">
        <v>82</v>
      </c>
      <c r="E76" s="8" t="s">
        <v>18</v>
      </c>
      <c r="F76" s="9">
        <f t="shared" si="28"/>
        <v>24.7</v>
      </c>
      <c r="G76" s="9">
        <v>25.1</v>
      </c>
      <c r="H76" s="9">
        <f t="shared" si="26"/>
        <v>25.1</v>
      </c>
      <c r="I76" s="9">
        <f t="shared" si="29"/>
        <v>25.7</v>
      </c>
    </row>
    <row r="77" spans="1:9" ht="30" hidden="1" customHeight="1" x14ac:dyDescent="0.2">
      <c r="A77" s="19" t="s">
        <v>85</v>
      </c>
      <c r="B77" s="19" t="s">
        <v>86</v>
      </c>
      <c r="C77" s="18" t="s">
        <v>87</v>
      </c>
      <c r="D77" s="20" t="s">
        <v>82</v>
      </c>
      <c r="E77" s="8" t="s">
        <v>7</v>
      </c>
      <c r="F77" s="9">
        <f t="shared" si="28"/>
        <v>56.6</v>
      </c>
      <c r="G77" s="9">
        <v>57.5</v>
      </c>
      <c r="H77" s="9">
        <f t="shared" si="26"/>
        <v>57.5</v>
      </c>
      <c r="I77" s="9">
        <f t="shared" si="29"/>
        <v>58.9</v>
      </c>
    </row>
    <row r="78" spans="1:9" ht="30" customHeight="1" x14ac:dyDescent="0.2">
      <c r="A78" s="25"/>
      <c r="B78" s="25"/>
      <c r="C78" s="26"/>
      <c r="D78" s="26"/>
    </row>
    <row r="79" spans="1:9" ht="30" customHeight="1" x14ac:dyDescent="0.2">
      <c r="A79" s="19" t="s">
        <v>104</v>
      </c>
      <c r="B79" s="19" t="s">
        <v>105</v>
      </c>
      <c r="C79" s="18" t="s">
        <v>9</v>
      </c>
      <c r="D79" s="20" t="s">
        <v>121</v>
      </c>
      <c r="E79" s="8" t="s">
        <v>7</v>
      </c>
      <c r="F79" s="9">
        <f t="shared" ref="F79:F82" si="30">(H79-(H79*0.015))</f>
        <v>145.78</v>
      </c>
      <c r="G79" s="9">
        <v>148</v>
      </c>
      <c r="H79" s="9">
        <f>G79</f>
        <v>148</v>
      </c>
      <c r="I79" s="70">
        <f t="shared" ref="I79:I83" si="31">H79*1.025</f>
        <v>151.69999999999999</v>
      </c>
    </row>
    <row r="80" spans="1:9" ht="30" customHeight="1" x14ac:dyDescent="0.2">
      <c r="A80" s="19" t="s">
        <v>106</v>
      </c>
      <c r="B80" s="19" t="s">
        <v>107</v>
      </c>
      <c r="C80" s="18" t="s">
        <v>52</v>
      </c>
      <c r="D80" s="20" t="s">
        <v>121</v>
      </c>
      <c r="E80" s="8" t="s">
        <v>7</v>
      </c>
      <c r="F80" s="9">
        <f t="shared" si="30"/>
        <v>100.37150000000001</v>
      </c>
      <c r="G80" s="9">
        <v>101.9</v>
      </c>
      <c r="H80" s="9">
        <f>G80</f>
        <v>101.9</v>
      </c>
      <c r="I80" s="70">
        <f t="shared" si="31"/>
        <v>104.44749999999999</v>
      </c>
    </row>
    <row r="81" spans="1:9" ht="30" customHeight="1" x14ac:dyDescent="0.2">
      <c r="A81" s="19" t="s">
        <v>101</v>
      </c>
      <c r="B81" s="19" t="s">
        <v>102</v>
      </c>
      <c r="C81" s="18" t="s">
        <v>103</v>
      </c>
      <c r="D81" s="20" t="s">
        <v>121</v>
      </c>
      <c r="E81" s="8" t="s">
        <v>7</v>
      </c>
      <c r="F81" s="9">
        <f t="shared" si="30"/>
        <v>140.36250000000001</v>
      </c>
      <c r="G81" s="9">
        <v>142.5</v>
      </c>
      <c r="H81" s="9">
        <f>G81</f>
        <v>142.5</v>
      </c>
      <c r="I81" s="70">
        <f t="shared" si="31"/>
        <v>146.0625</v>
      </c>
    </row>
    <row r="82" spans="1:9" ht="30" customHeight="1" x14ac:dyDescent="0.2">
      <c r="A82" s="19" t="s">
        <v>98</v>
      </c>
      <c r="B82" s="19" t="s">
        <v>99</v>
      </c>
      <c r="C82" s="18" t="s">
        <v>100</v>
      </c>
      <c r="D82" s="20" t="s">
        <v>121</v>
      </c>
      <c r="E82" s="8" t="s">
        <v>7</v>
      </c>
      <c r="F82" s="9">
        <f t="shared" si="30"/>
        <v>177.3</v>
      </c>
      <c r="G82" s="9">
        <v>180</v>
      </c>
      <c r="H82" s="9">
        <f>G82</f>
        <v>180</v>
      </c>
      <c r="I82" s="70">
        <f t="shared" si="31"/>
        <v>184.49999999999997</v>
      </c>
    </row>
    <row r="83" spans="1:9" ht="30" customHeight="1" x14ac:dyDescent="0.2">
      <c r="A83" s="19" t="s">
        <v>108</v>
      </c>
      <c r="B83" s="19" t="s">
        <v>109</v>
      </c>
      <c r="C83" s="18" t="s">
        <v>13</v>
      </c>
      <c r="D83" s="20" t="s">
        <v>121</v>
      </c>
      <c r="E83" s="8" t="s">
        <v>7</v>
      </c>
      <c r="F83" s="9">
        <f>(H83-(H83*0.015))</f>
        <v>92.097499999999997</v>
      </c>
      <c r="G83" s="9">
        <v>93.5</v>
      </c>
      <c r="H83" s="9">
        <f>G83</f>
        <v>93.5</v>
      </c>
      <c r="I83" s="70">
        <f t="shared" si="31"/>
        <v>95.837499999999991</v>
      </c>
    </row>
    <row r="84" spans="1:9" ht="22.5" customHeight="1" x14ac:dyDescent="0.2">
      <c r="A84" s="25"/>
      <c r="B84" s="25"/>
      <c r="C84" s="26"/>
      <c r="D84" s="26"/>
    </row>
    <row r="85" spans="1:9" ht="30" customHeight="1" x14ac:dyDescent="0.2">
      <c r="A85" s="7" t="s">
        <v>110</v>
      </c>
      <c r="B85" s="19" t="s">
        <v>113</v>
      </c>
      <c r="C85" s="18" t="s">
        <v>64</v>
      </c>
      <c r="D85" s="20" t="s">
        <v>122</v>
      </c>
      <c r="E85" s="8" t="s">
        <v>7</v>
      </c>
      <c r="F85" s="9">
        <f t="shared" ref="F85:F86" si="32">(H85-(H85*0.015))</f>
        <v>67.570999999999998</v>
      </c>
      <c r="G85" s="9">
        <v>68.599999999999994</v>
      </c>
      <c r="H85" s="9">
        <f>G85</f>
        <v>68.599999999999994</v>
      </c>
      <c r="I85" s="70">
        <f t="shared" ref="I85:I87" si="33">H85*1.025</f>
        <v>70.314999999999984</v>
      </c>
    </row>
    <row r="86" spans="1:9" ht="30" customHeight="1" x14ac:dyDescent="0.2">
      <c r="A86" s="7" t="s">
        <v>111</v>
      </c>
      <c r="B86" s="19" t="s">
        <v>114</v>
      </c>
      <c r="C86" s="18" t="s">
        <v>16</v>
      </c>
      <c r="D86" s="20" t="s">
        <v>122</v>
      </c>
      <c r="E86" s="8" t="s">
        <v>7</v>
      </c>
      <c r="F86" s="9">
        <f t="shared" si="32"/>
        <v>55.554000000000002</v>
      </c>
      <c r="G86" s="9">
        <v>56.4</v>
      </c>
      <c r="H86" s="9">
        <f>G86</f>
        <v>56.4</v>
      </c>
      <c r="I86" s="70">
        <f t="shared" si="33"/>
        <v>57.809999999999995</v>
      </c>
    </row>
    <row r="87" spans="1:9" ht="30" customHeight="1" x14ac:dyDescent="0.2">
      <c r="A87" s="7" t="s">
        <v>112</v>
      </c>
      <c r="B87" s="19" t="s">
        <v>115</v>
      </c>
      <c r="C87" s="18" t="s">
        <v>22</v>
      </c>
      <c r="D87" s="20" t="s">
        <v>122</v>
      </c>
      <c r="E87" s="8" t="s">
        <v>7</v>
      </c>
      <c r="F87" s="9">
        <f>(H87-(H87*0.015))</f>
        <v>51.417000000000002</v>
      </c>
      <c r="G87" s="9">
        <v>52.2</v>
      </c>
      <c r="H87" s="9">
        <f>G87</f>
        <v>52.2</v>
      </c>
      <c r="I87" s="70">
        <f t="shared" si="33"/>
        <v>53.504999999999995</v>
      </c>
    </row>
    <row r="88" spans="1:9" ht="30" customHeight="1" x14ac:dyDescent="0.2">
      <c r="A88" s="25"/>
      <c r="B88" s="25"/>
      <c r="C88" s="26"/>
      <c r="D88" s="26"/>
    </row>
    <row r="89" spans="1:9" ht="30" customHeight="1" x14ac:dyDescent="0.2">
      <c r="A89" s="19">
        <v>11312</v>
      </c>
      <c r="B89" s="19" t="s">
        <v>118</v>
      </c>
      <c r="C89" s="18" t="s">
        <v>20</v>
      </c>
      <c r="D89" s="20" t="s">
        <v>117</v>
      </c>
      <c r="E89" s="8" t="s">
        <v>7</v>
      </c>
      <c r="F89" s="9">
        <f t="shared" ref="F89:F92" si="34">(H89-(H89*0.015))</f>
        <v>84.414500000000004</v>
      </c>
      <c r="G89" s="9">
        <v>85.7</v>
      </c>
      <c r="H89" s="9">
        <f>G89</f>
        <v>85.7</v>
      </c>
      <c r="I89" s="70">
        <f t="shared" ref="I89:I92" si="35">H89*1.025</f>
        <v>87.842500000000001</v>
      </c>
    </row>
    <row r="90" spans="1:9" ht="30" customHeight="1" x14ac:dyDescent="0.2">
      <c r="A90" s="19">
        <v>11412</v>
      </c>
      <c r="B90" s="19" t="s">
        <v>116</v>
      </c>
      <c r="C90" s="18" t="s">
        <v>16</v>
      </c>
      <c r="D90" s="20" t="s">
        <v>117</v>
      </c>
      <c r="E90" s="8" t="s">
        <v>7</v>
      </c>
      <c r="F90" s="9">
        <f t="shared" si="34"/>
        <v>71.412499999999994</v>
      </c>
      <c r="G90" s="9">
        <v>72.5</v>
      </c>
      <c r="H90" s="9">
        <f>G90</f>
        <v>72.5</v>
      </c>
      <c r="I90" s="70">
        <f t="shared" si="35"/>
        <v>74.3125</v>
      </c>
    </row>
    <row r="91" spans="1:9" ht="30" customHeight="1" x14ac:dyDescent="0.2">
      <c r="A91" s="19">
        <v>11512</v>
      </c>
      <c r="B91" s="19" t="s">
        <v>119</v>
      </c>
      <c r="C91" s="18" t="s">
        <v>22</v>
      </c>
      <c r="D91" s="20" t="s">
        <v>117</v>
      </c>
      <c r="E91" s="8" t="s">
        <v>7</v>
      </c>
      <c r="F91" s="9">
        <f t="shared" si="34"/>
        <v>64.419000000000011</v>
      </c>
      <c r="G91" s="9">
        <v>65.400000000000006</v>
      </c>
      <c r="H91" s="9">
        <f>G91</f>
        <v>65.400000000000006</v>
      </c>
      <c r="I91" s="70">
        <f t="shared" si="35"/>
        <v>67.034999999999997</v>
      </c>
    </row>
    <row r="92" spans="1:9" ht="30" customHeight="1" x14ac:dyDescent="0.2">
      <c r="A92" s="19">
        <v>11012</v>
      </c>
      <c r="B92" s="19" t="s">
        <v>120</v>
      </c>
      <c r="C92" s="18" t="s">
        <v>67</v>
      </c>
      <c r="D92" s="20" t="s">
        <v>117</v>
      </c>
      <c r="E92" s="8" t="s">
        <v>7</v>
      </c>
      <c r="F92" s="9">
        <f t="shared" si="34"/>
        <v>51.417000000000002</v>
      </c>
      <c r="G92" s="9">
        <v>52.2</v>
      </c>
      <c r="H92" s="9">
        <f>G92</f>
        <v>52.2</v>
      </c>
      <c r="I92" s="70">
        <f t="shared" si="35"/>
        <v>53.504999999999995</v>
      </c>
    </row>
    <row r="93" spans="1:9" ht="20.25" customHeight="1" x14ac:dyDescent="0.2">
      <c r="A93" s="25"/>
      <c r="B93" s="25"/>
      <c r="C93" s="26"/>
      <c r="D93" s="26"/>
    </row>
    <row r="94" spans="1:9" ht="30" customHeight="1" x14ac:dyDescent="0.2">
      <c r="A94" s="19">
        <v>10421</v>
      </c>
      <c r="B94" s="19" t="s">
        <v>123</v>
      </c>
      <c r="C94" s="18" t="s">
        <v>16</v>
      </c>
      <c r="D94" s="20" t="s">
        <v>124</v>
      </c>
      <c r="E94" s="8" t="s">
        <v>7</v>
      </c>
      <c r="F94" s="9">
        <f t="shared" ref="F94:F96" si="36">(H94-(H94*0.015))</f>
        <v>64.123499999999993</v>
      </c>
      <c r="G94" s="9">
        <v>65.099999999999994</v>
      </c>
      <c r="H94" s="9">
        <f>G94</f>
        <v>65.099999999999994</v>
      </c>
      <c r="I94" s="70">
        <f t="shared" ref="I94:I96" si="37">H94*1.025</f>
        <v>66.727499999999992</v>
      </c>
    </row>
    <row r="95" spans="1:9" ht="30" customHeight="1" x14ac:dyDescent="0.2">
      <c r="A95" s="19">
        <v>10321</v>
      </c>
      <c r="B95" s="19" t="s">
        <v>125</v>
      </c>
      <c r="C95" s="18" t="s">
        <v>20</v>
      </c>
      <c r="D95" s="20" t="s">
        <v>124</v>
      </c>
      <c r="E95" s="8" t="s">
        <v>7</v>
      </c>
      <c r="F95" s="9">
        <f t="shared" si="36"/>
        <v>64.517499999999998</v>
      </c>
      <c r="G95" s="9">
        <v>65.5</v>
      </c>
      <c r="H95" s="9">
        <f>G95</f>
        <v>65.5</v>
      </c>
      <c r="I95" s="70">
        <f t="shared" si="37"/>
        <v>67.137499999999989</v>
      </c>
    </row>
    <row r="96" spans="1:9" ht="30" customHeight="1" x14ac:dyDescent="0.2">
      <c r="A96" s="19">
        <v>10521</v>
      </c>
      <c r="B96" s="19" t="s">
        <v>126</v>
      </c>
      <c r="C96" s="18" t="s">
        <v>22</v>
      </c>
      <c r="D96" s="20" t="s">
        <v>124</v>
      </c>
      <c r="E96" s="8" t="s">
        <v>7</v>
      </c>
      <c r="F96" s="9">
        <f t="shared" si="36"/>
        <v>55.16</v>
      </c>
      <c r="G96" s="9">
        <v>56</v>
      </c>
      <c r="H96" s="9">
        <f>G96</f>
        <v>56</v>
      </c>
      <c r="I96" s="70">
        <f t="shared" si="37"/>
        <v>57.399999999999991</v>
      </c>
    </row>
    <row r="97" spans="1:9" ht="20.25" customHeight="1" x14ac:dyDescent="0.2">
      <c r="A97" s="25"/>
      <c r="B97" s="25"/>
      <c r="C97" s="26"/>
      <c r="D97" s="27"/>
      <c r="F97" s="3"/>
      <c r="G97" s="3"/>
      <c r="H97" s="3"/>
      <c r="I97" s="3"/>
    </row>
    <row r="98" spans="1:9" ht="37.5" customHeight="1" x14ac:dyDescent="0.2">
      <c r="A98" s="98" t="s">
        <v>603</v>
      </c>
      <c r="B98" s="99"/>
      <c r="C98" s="102" t="s">
        <v>97</v>
      </c>
      <c r="D98" s="92" t="s">
        <v>719</v>
      </c>
      <c r="E98" s="58" t="s">
        <v>53</v>
      </c>
      <c r="F98" s="55">
        <f t="shared" ref="F98:F122" si="38">(H98-(H98*0.015))</f>
        <v>80.375999999999991</v>
      </c>
      <c r="G98" s="9">
        <v>81.599999999999994</v>
      </c>
      <c r="H98" s="55">
        <f t="shared" ref="H98:H103" si="39">G98</f>
        <v>81.599999999999994</v>
      </c>
      <c r="I98" s="71">
        <f t="shared" ref="I98:I122" si="40">H98*1.025</f>
        <v>83.639999999999986</v>
      </c>
    </row>
    <row r="99" spans="1:9" ht="48" customHeight="1" x14ac:dyDescent="0.2">
      <c r="A99" s="100"/>
      <c r="B99" s="101"/>
      <c r="C99" s="103"/>
      <c r="D99" s="92" t="s">
        <v>718</v>
      </c>
      <c r="E99" s="58" t="s">
        <v>53</v>
      </c>
      <c r="F99" s="55">
        <f t="shared" ref="F99" si="41">(H99-(H99*0.015))</f>
        <v>71.905000000000001</v>
      </c>
      <c r="G99" s="9">
        <v>73</v>
      </c>
      <c r="H99" s="55">
        <f t="shared" ref="H99" si="42">G99</f>
        <v>73</v>
      </c>
      <c r="I99" s="71">
        <f t="shared" ref="I99" si="43">H99*1.025</f>
        <v>74.824999999999989</v>
      </c>
    </row>
    <row r="100" spans="1:9" ht="30" customHeight="1" x14ac:dyDescent="0.2">
      <c r="A100" s="113" t="s">
        <v>604</v>
      </c>
      <c r="B100" s="114"/>
      <c r="C100" s="52" t="s">
        <v>95</v>
      </c>
      <c r="D100" s="92" t="s">
        <v>721</v>
      </c>
      <c r="E100" s="58" t="s">
        <v>606</v>
      </c>
      <c r="F100" s="55">
        <f t="shared" si="38"/>
        <v>113.37349999999999</v>
      </c>
      <c r="G100" s="9">
        <v>115.1</v>
      </c>
      <c r="H100" s="55">
        <f t="shared" si="39"/>
        <v>115.1</v>
      </c>
      <c r="I100" s="71">
        <f t="shared" si="40"/>
        <v>117.97749999999998</v>
      </c>
    </row>
    <row r="101" spans="1:9" ht="49.5" customHeight="1" x14ac:dyDescent="0.2">
      <c r="A101" s="98" t="s">
        <v>605</v>
      </c>
      <c r="B101" s="99"/>
      <c r="C101" s="102" t="s">
        <v>317</v>
      </c>
      <c r="D101" s="92" t="s">
        <v>720</v>
      </c>
      <c r="E101" s="58" t="s">
        <v>18</v>
      </c>
      <c r="F101" s="55">
        <f t="shared" si="38"/>
        <v>32.209500000000006</v>
      </c>
      <c r="G101" s="9">
        <v>32.700000000000003</v>
      </c>
      <c r="H101" s="55">
        <f t="shared" si="39"/>
        <v>32.700000000000003</v>
      </c>
      <c r="I101" s="71">
        <f t="shared" si="40"/>
        <v>33.517499999999998</v>
      </c>
    </row>
    <row r="102" spans="1:9" ht="42.75" customHeight="1" x14ac:dyDescent="0.2">
      <c r="A102" s="100"/>
      <c r="B102" s="101"/>
      <c r="C102" s="103"/>
      <c r="D102" s="92" t="s">
        <v>722</v>
      </c>
      <c r="E102" s="58" t="s">
        <v>18</v>
      </c>
      <c r="F102" s="55">
        <f t="shared" ref="F102" si="44">(H102-(H102*0.015))</f>
        <v>28.860500000000002</v>
      </c>
      <c r="G102" s="9">
        <v>29.3</v>
      </c>
      <c r="H102" s="55">
        <f t="shared" ref="H102" si="45">G102</f>
        <v>29.3</v>
      </c>
      <c r="I102" s="71">
        <f t="shared" ref="I102" si="46">H102*1.025</f>
        <v>30.032499999999999</v>
      </c>
    </row>
    <row r="103" spans="1:9" ht="30" customHeight="1" x14ac:dyDescent="0.2">
      <c r="A103" s="113" t="s">
        <v>607</v>
      </c>
      <c r="B103" s="114"/>
      <c r="C103" s="84" t="s">
        <v>613</v>
      </c>
      <c r="D103" s="89" t="s">
        <v>602</v>
      </c>
      <c r="E103" s="58" t="s">
        <v>18</v>
      </c>
      <c r="F103" s="55">
        <f t="shared" si="38"/>
        <v>17.336000000000002</v>
      </c>
      <c r="G103" s="9">
        <v>17.600000000000001</v>
      </c>
      <c r="H103" s="55">
        <f t="shared" si="39"/>
        <v>17.600000000000001</v>
      </c>
      <c r="I103" s="71">
        <f t="shared" si="40"/>
        <v>18.04</v>
      </c>
    </row>
    <row r="104" spans="1:9" ht="19.5" customHeight="1" x14ac:dyDescent="0.2">
      <c r="A104" s="25"/>
      <c r="B104" s="25"/>
      <c r="C104" s="61"/>
      <c r="D104" s="27"/>
    </row>
    <row r="105" spans="1:9" ht="30" customHeight="1" x14ac:dyDescent="0.2">
      <c r="A105" s="113" t="s">
        <v>128</v>
      </c>
      <c r="B105" s="114"/>
      <c r="C105" s="52" t="s">
        <v>129</v>
      </c>
      <c r="D105" s="53" t="s">
        <v>130</v>
      </c>
      <c r="E105" s="58" t="s">
        <v>7</v>
      </c>
      <c r="F105" s="55">
        <f t="shared" si="38"/>
        <v>151.19749999999999</v>
      </c>
      <c r="G105" s="9">
        <v>153.5</v>
      </c>
      <c r="H105" s="55">
        <f>G105</f>
        <v>153.5</v>
      </c>
      <c r="I105" s="71">
        <f t="shared" si="40"/>
        <v>157.33749999999998</v>
      </c>
    </row>
    <row r="106" spans="1:9" ht="30" customHeight="1" x14ac:dyDescent="0.2">
      <c r="A106" s="113" t="s">
        <v>131</v>
      </c>
      <c r="B106" s="114"/>
      <c r="C106" s="52" t="s">
        <v>132</v>
      </c>
      <c r="D106" s="53" t="s">
        <v>130</v>
      </c>
      <c r="E106" s="58" t="s">
        <v>7</v>
      </c>
      <c r="F106" s="55">
        <f t="shared" si="38"/>
        <v>110.22150000000001</v>
      </c>
      <c r="G106" s="9">
        <v>111.9</v>
      </c>
      <c r="H106" s="55">
        <f>G106</f>
        <v>111.9</v>
      </c>
      <c r="I106" s="71">
        <f t="shared" si="40"/>
        <v>114.69749999999999</v>
      </c>
    </row>
    <row r="107" spans="1:9" ht="30" customHeight="1" x14ac:dyDescent="0.2">
      <c r="A107" s="113" t="s">
        <v>133</v>
      </c>
      <c r="B107" s="114"/>
      <c r="C107" s="52" t="s">
        <v>134</v>
      </c>
      <c r="D107" s="53" t="s">
        <v>130</v>
      </c>
      <c r="E107" s="58" t="s">
        <v>7</v>
      </c>
      <c r="F107" s="55">
        <f t="shared" si="38"/>
        <v>129.82300000000001</v>
      </c>
      <c r="G107" s="9">
        <v>131.80000000000001</v>
      </c>
      <c r="H107" s="55">
        <f>G107</f>
        <v>131.80000000000001</v>
      </c>
      <c r="I107" s="71">
        <f t="shared" si="40"/>
        <v>135.095</v>
      </c>
    </row>
    <row r="108" spans="1:9" ht="30" customHeight="1" x14ac:dyDescent="0.2">
      <c r="A108" s="113" t="s">
        <v>135</v>
      </c>
      <c r="B108" s="114"/>
      <c r="C108" s="52" t="s">
        <v>136</v>
      </c>
      <c r="D108" s="53" t="s">
        <v>130</v>
      </c>
      <c r="E108" s="58" t="s">
        <v>7</v>
      </c>
      <c r="F108" s="55">
        <f t="shared" si="38"/>
        <v>156.91050000000001</v>
      </c>
      <c r="G108" s="9">
        <v>159.30000000000001</v>
      </c>
      <c r="H108" s="55">
        <f t="shared" ref="H108:H109" si="47">G108</f>
        <v>159.30000000000001</v>
      </c>
      <c r="I108" s="71">
        <f t="shared" si="40"/>
        <v>163.2825</v>
      </c>
    </row>
    <row r="109" spans="1:9" ht="30" customHeight="1" x14ac:dyDescent="0.2">
      <c r="A109" s="113" t="s">
        <v>137</v>
      </c>
      <c r="B109" s="114"/>
      <c r="C109" s="52" t="s">
        <v>138</v>
      </c>
      <c r="D109" s="53" t="s">
        <v>130</v>
      </c>
      <c r="E109" s="58" t="s">
        <v>7</v>
      </c>
      <c r="F109" s="55">
        <f t="shared" si="38"/>
        <v>92.195999999999998</v>
      </c>
      <c r="G109" s="9">
        <v>93.6</v>
      </c>
      <c r="H109" s="55">
        <f t="shared" si="47"/>
        <v>93.6</v>
      </c>
      <c r="I109" s="71">
        <f t="shared" si="40"/>
        <v>95.939999999999984</v>
      </c>
    </row>
    <row r="111" spans="1:9" ht="30" customHeight="1" x14ac:dyDescent="0.2">
      <c r="A111" s="19">
        <v>10318</v>
      </c>
      <c r="B111" s="19" t="s">
        <v>141</v>
      </c>
      <c r="C111" s="18" t="s">
        <v>20</v>
      </c>
      <c r="D111" s="20" t="s">
        <v>140</v>
      </c>
      <c r="E111" s="8" t="s">
        <v>7</v>
      </c>
      <c r="F111" s="9">
        <f t="shared" si="38"/>
        <v>88.65</v>
      </c>
      <c r="G111" s="9">
        <v>90</v>
      </c>
      <c r="H111" s="9">
        <f>G111</f>
        <v>90</v>
      </c>
      <c r="I111" s="70">
        <f t="shared" si="40"/>
        <v>92.249999999999986</v>
      </c>
    </row>
    <row r="112" spans="1:9" ht="30" customHeight="1" x14ac:dyDescent="0.2">
      <c r="A112" s="19">
        <v>10418</v>
      </c>
      <c r="B112" s="19" t="s">
        <v>139</v>
      </c>
      <c r="C112" s="18" t="s">
        <v>16</v>
      </c>
      <c r="D112" s="20" t="s">
        <v>140</v>
      </c>
      <c r="E112" s="8" t="s">
        <v>7</v>
      </c>
      <c r="F112" s="9">
        <f t="shared" si="38"/>
        <v>88.551500000000004</v>
      </c>
      <c r="G112" s="9">
        <v>89.9</v>
      </c>
      <c r="H112" s="9">
        <f>G112</f>
        <v>89.9</v>
      </c>
      <c r="I112" s="70">
        <f t="shared" si="40"/>
        <v>92.147499999999994</v>
      </c>
    </row>
    <row r="113" spans="1:9" ht="30" customHeight="1" x14ac:dyDescent="0.2">
      <c r="A113" s="19">
        <v>10518</v>
      </c>
      <c r="B113" s="19" t="s">
        <v>142</v>
      </c>
      <c r="C113" s="18" t="s">
        <v>22</v>
      </c>
      <c r="D113" s="20" t="s">
        <v>140</v>
      </c>
      <c r="E113" s="8" t="s">
        <v>7</v>
      </c>
      <c r="F113" s="9">
        <f t="shared" si="38"/>
        <v>69.639499999999998</v>
      </c>
      <c r="G113" s="9">
        <v>70.7</v>
      </c>
      <c r="H113" s="9">
        <f>G113</f>
        <v>70.7</v>
      </c>
      <c r="I113" s="70">
        <f t="shared" si="40"/>
        <v>72.467500000000001</v>
      </c>
    </row>
    <row r="114" spans="1:9" ht="30" customHeight="1" x14ac:dyDescent="0.2">
      <c r="A114" s="25"/>
      <c r="B114" s="25"/>
      <c r="C114" s="26"/>
      <c r="D114" s="26"/>
    </row>
    <row r="115" spans="1:9" ht="30" customHeight="1" x14ac:dyDescent="0.2">
      <c r="A115" s="19">
        <v>10323</v>
      </c>
      <c r="B115" s="19" t="s">
        <v>145</v>
      </c>
      <c r="C115" s="18" t="s">
        <v>20</v>
      </c>
      <c r="D115" s="20" t="s">
        <v>144</v>
      </c>
      <c r="E115" s="8" t="s">
        <v>18</v>
      </c>
      <c r="F115" s="9">
        <f t="shared" si="38"/>
        <v>79.981999999999999</v>
      </c>
      <c r="G115" s="9">
        <v>81.2</v>
      </c>
      <c r="H115" s="9">
        <f>G115</f>
        <v>81.2</v>
      </c>
      <c r="I115" s="70">
        <f t="shared" si="40"/>
        <v>83.22999999999999</v>
      </c>
    </row>
    <row r="116" spans="1:9" ht="30" customHeight="1" x14ac:dyDescent="0.2">
      <c r="A116" s="19">
        <v>10423</v>
      </c>
      <c r="B116" s="19" t="s">
        <v>143</v>
      </c>
      <c r="C116" s="18" t="s">
        <v>16</v>
      </c>
      <c r="D116" s="20" t="s">
        <v>144</v>
      </c>
      <c r="E116" s="8" t="s">
        <v>18</v>
      </c>
      <c r="F116" s="9">
        <f t="shared" si="38"/>
        <v>68.753</v>
      </c>
      <c r="G116" s="9">
        <v>69.8</v>
      </c>
      <c r="H116" s="9">
        <f>G116</f>
        <v>69.8</v>
      </c>
      <c r="I116" s="70">
        <f t="shared" si="40"/>
        <v>71.544999999999987</v>
      </c>
    </row>
    <row r="117" spans="1:9" ht="30" customHeight="1" x14ac:dyDescent="0.2">
      <c r="A117" s="19">
        <v>10523</v>
      </c>
      <c r="B117" s="19" t="s">
        <v>146</v>
      </c>
      <c r="C117" s="18" t="s">
        <v>22</v>
      </c>
      <c r="D117" s="20" t="s">
        <v>144</v>
      </c>
      <c r="E117" s="8" t="s">
        <v>18</v>
      </c>
      <c r="F117" s="9">
        <f t="shared" si="38"/>
        <v>67.472499999999997</v>
      </c>
      <c r="G117" s="9">
        <v>68.5</v>
      </c>
      <c r="H117" s="9">
        <f>G117</f>
        <v>68.5</v>
      </c>
      <c r="I117" s="70">
        <f t="shared" si="40"/>
        <v>70.212499999999991</v>
      </c>
    </row>
    <row r="118" spans="1:9" ht="30" customHeight="1" x14ac:dyDescent="0.2">
      <c r="A118" s="25"/>
      <c r="B118" s="25"/>
      <c r="C118" s="26"/>
      <c r="D118" s="26"/>
    </row>
    <row r="119" spans="1:9" ht="30" customHeight="1" x14ac:dyDescent="0.2">
      <c r="A119" s="19">
        <v>11313</v>
      </c>
      <c r="B119" s="19" t="s">
        <v>149</v>
      </c>
      <c r="C119" s="18" t="s">
        <v>20</v>
      </c>
      <c r="D119" s="20" t="s">
        <v>148</v>
      </c>
      <c r="E119" s="8" t="s">
        <v>7</v>
      </c>
      <c r="F119" s="9">
        <f t="shared" si="38"/>
        <v>68.359000000000009</v>
      </c>
      <c r="G119" s="9">
        <v>69.400000000000006</v>
      </c>
      <c r="H119" s="9">
        <f>G119</f>
        <v>69.400000000000006</v>
      </c>
      <c r="I119" s="70">
        <f t="shared" si="40"/>
        <v>71.135000000000005</v>
      </c>
    </row>
    <row r="120" spans="1:9" ht="30" customHeight="1" x14ac:dyDescent="0.2">
      <c r="A120" s="19">
        <v>11413</v>
      </c>
      <c r="B120" s="19" t="s">
        <v>147</v>
      </c>
      <c r="C120" s="18" t="s">
        <v>16</v>
      </c>
      <c r="D120" s="20" t="s">
        <v>148</v>
      </c>
      <c r="E120" s="8" t="s">
        <v>7</v>
      </c>
      <c r="F120" s="9">
        <f t="shared" si="38"/>
        <v>54.568999999999996</v>
      </c>
      <c r="G120" s="9">
        <v>55.4</v>
      </c>
      <c r="H120" s="9">
        <f>G120</f>
        <v>55.4</v>
      </c>
      <c r="I120" s="70">
        <f t="shared" si="40"/>
        <v>56.784999999999997</v>
      </c>
    </row>
    <row r="121" spans="1:9" ht="30" customHeight="1" x14ac:dyDescent="0.2">
      <c r="A121" s="19">
        <v>11513</v>
      </c>
      <c r="B121" s="19" t="s">
        <v>150</v>
      </c>
      <c r="C121" s="18" t="s">
        <v>22</v>
      </c>
      <c r="D121" s="20" t="s">
        <v>148</v>
      </c>
      <c r="E121" s="8" t="s">
        <v>7</v>
      </c>
      <c r="F121" s="9">
        <f t="shared" si="38"/>
        <v>56.342000000000006</v>
      </c>
      <c r="G121" s="9">
        <v>57.2</v>
      </c>
      <c r="H121" s="9">
        <f>G121</f>
        <v>57.2</v>
      </c>
      <c r="I121" s="70">
        <f t="shared" si="40"/>
        <v>58.629999999999995</v>
      </c>
    </row>
    <row r="122" spans="1:9" ht="30" customHeight="1" x14ac:dyDescent="0.2">
      <c r="A122" s="19">
        <v>11013</v>
      </c>
      <c r="B122" s="19" t="s">
        <v>151</v>
      </c>
      <c r="C122" s="18" t="s">
        <v>87</v>
      </c>
      <c r="D122" s="20" t="s">
        <v>148</v>
      </c>
      <c r="E122" s="8" t="s">
        <v>7</v>
      </c>
      <c r="F122" s="9">
        <f t="shared" si="38"/>
        <v>41.763999999999996</v>
      </c>
      <c r="G122" s="9">
        <v>42.4</v>
      </c>
      <c r="H122" s="9">
        <f>G122</f>
        <v>42.4</v>
      </c>
      <c r="I122" s="70">
        <f t="shared" si="40"/>
        <v>43.459999999999994</v>
      </c>
    </row>
    <row r="123" spans="1:9" ht="30" customHeight="1" thickBot="1" x14ac:dyDescent="0.25"/>
    <row r="124" spans="1:9" ht="30" customHeight="1" thickBot="1" x14ac:dyDescent="0.25">
      <c r="A124" s="94" t="s">
        <v>152</v>
      </c>
      <c r="B124" s="94"/>
      <c r="C124" s="94"/>
      <c r="D124" s="94"/>
      <c r="E124" s="94"/>
      <c r="F124" s="95" t="s">
        <v>0</v>
      </c>
      <c r="G124" s="96" t="s">
        <v>1</v>
      </c>
      <c r="H124" s="97" t="s">
        <v>2</v>
      </c>
      <c r="I124" s="97"/>
    </row>
    <row r="125" spans="1:9" ht="30" customHeight="1" thickBot="1" x14ac:dyDescent="0.25">
      <c r="A125" s="94"/>
      <c r="B125" s="94"/>
      <c r="C125" s="94"/>
      <c r="D125" s="94"/>
      <c r="E125" s="94"/>
      <c r="F125" s="95"/>
      <c r="G125" s="96"/>
      <c r="H125" s="17" t="s">
        <v>3</v>
      </c>
      <c r="I125" s="17" t="s">
        <v>4</v>
      </c>
    </row>
    <row r="126" spans="1:9" ht="19.5" customHeight="1" x14ac:dyDescent="0.2"/>
    <row r="127" spans="1:9" ht="30" customHeight="1" x14ac:dyDescent="0.2">
      <c r="A127" s="121" t="s">
        <v>127</v>
      </c>
      <c r="B127" s="51" t="s">
        <v>156</v>
      </c>
      <c r="C127" s="52" t="s">
        <v>20</v>
      </c>
      <c r="D127" s="53" t="s">
        <v>154</v>
      </c>
      <c r="E127" s="60" t="s">
        <v>155</v>
      </c>
      <c r="F127" s="55">
        <f t="shared" ref="F127:F178" si="48">(H127-(H127*0.015))</f>
        <v>96.037499999999994</v>
      </c>
      <c r="G127" s="9">
        <v>97.5</v>
      </c>
      <c r="H127" s="55">
        <f>G127</f>
        <v>97.5</v>
      </c>
      <c r="I127" s="71">
        <f t="shared" ref="I127:I178" si="49">H127*1.025</f>
        <v>99.937499999999986</v>
      </c>
    </row>
    <row r="128" spans="1:9" ht="30" customHeight="1" x14ac:dyDescent="0.2">
      <c r="A128" s="122"/>
      <c r="B128" s="51" t="s">
        <v>153</v>
      </c>
      <c r="C128" s="52" t="s">
        <v>22</v>
      </c>
      <c r="D128" s="53" t="s">
        <v>154</v>
      </c>
      <c r="E128" s="60" t="s">
        <v>155</v>
      </c>
      <c r="F128" s="55">
        <f t="shared" si="48"/>
        <v>96.53</v>
      </c>
      <c r="G128" s="9">
        <v>98</v>
      </c>
      <c r="H128" s="55">
        <f>G128</f>
        <v>98</v>
      </c>
      <c r="I128" s="71">
        <f t="shared" si="49"/>
        <v>100.44999999999999</v>
      </c>
    </row>
    <row r="129" spans="1:10" ht="30" customHeight="1" x14ac:dyDescent="0.2">
      <c r="A129" s="123"/>
      <c r="B129" s="51" t="s">
        <v>628</v>
      </c>
      <c r="C129" s="52" t="s">
        <v>87</v>
      </c>
      <c r="D129" s="53" t="s">
        <v>154</v>
      </c>
      <c r="E129" s="60" t="s">
        <v>155</v>
      </c>
      <c r="F129" s="55">
        <f t="shared" ref="F129" si="50">(H129-(H129*0.015))</f>
        <v>73.875</v>
      </c>
      <c r="G129" s="9">
        <v>75</v>
      </c>
      <c r="H129" s="55">
        <f>G129</f>
        <v>75</v>
      </c>
      <c r="I129" s="71">
        <f t="shared" ref="I129" si="51">H129*1.025</f>
        <v>76.875</v>
      </c>
    </row>
    <row r="130" spans="1:10" ht="20.25" customHeight="1" x14ac:dyDescent="0.2">
      <c r="A130" s="56"/>
      <c r="B130" s="56"/>
      <c r="C130" s="57"/>
      <c r="D130" s="59"/>
      <c r="E130" s="74"/>
      <c r="F130" s="75"/>
      <c r="G130" s="3"/>
      <c r="H130" s="75"/>
      <c r="I130" s="75"/>
    </row>
    <row r="131" spans="1:10" ht="30" customHeight="1" x14ac:dyDescent="0.2">
      <c r="A131" s="121" t="s">
        <v>127</v>
      </c>
      <c r="B131" s="51" t="s">
        <v>713</v>
      </c>
      <c r="C131" s="52" t="s">
        <v>20</v>
      </c>
      <c r="D131" s="53" t="s">
        <v>712</v>
      </c>
      <c r="E131" s="60" t="s">
        <v>155</v>
      </c>
      <c r="F131" s="55">
        <f t="shared" ref="F131:F133" si="52">(H131-(H131*0.015))</f>
        <v>118.1015</v>
      </c>
      <c r="G131" s="9">
        <v>119.9</v>
      </c>
      <c r="H131" s="55">
        <f>G131</f>
        <v>119.9</v>
      </c>
      <c r="I131" s="71">
        <f t="shared" ref="I131:I133" si="53">H131*1.025</f>
        <v>122.89749999999999</v>
      </c>
      <c r="J131" s="90"/>
    </row>
    <row r="132" spans="1:10" ht="30" customHeight="1" x14ac:dyDescent="0.2">
      <c r="A132" s="122"/>
      <c r="B132" s="51" t="s">
        <v>714</v>
      </c>
      <c r="C132" s="52" t="s">
        <v>179</v>
      </c>
      <c r="D132" s="53" t="s">
        <v>712</v>
      </c>
      <c r="E132" s="60" t="s">
        <v>155</v>
      </c>
      <c r="F132" s="55">
        <f t="shared" si="52"/>
        <v>121.155</v>
      </c>
      <c r="G132" s="9">
        <v>123</v>
      </c>
      <c r="H132" s="55">
        <f>G132</f>
        <v>123</v>
      </c>
      <c r="I132" s="71">
        <f t="shared" si="53"/>
        <v>126.07499999999999</v>
      </c>
      <c r="J132" s="90"/>
    </row>
    <row r="133" spans="1:10" ht="30" customHeight="1" x14ac:dyDescent="0.2">
      <c r="A133" s="123"/>
      <c r="B133" s="51" t="s">
        <v>715</v>
      </c>
      <c r="C133" s="52" t="s">
        <v>22</v>
      </c>
      <c r="D133" s="53" t="s">
        <v>712</v>
      </c>
      <c r="E133" s="60" t="s">
        <v>155</v>
      </c>
      <c r="F133" s="55">
        <f t="shared" si="52"/>
        <v>99.977500000000006</v>
      </c>
      <c r="G133" s="9">
        <v>101.5</v>
      </c>
      <c r="H133" s="55">
        <f>G133</f>
        <v>101.5</v>
      </c>
      <c r="I133" s="71">
        <f t="shared" si="53"/>
        <v>104.03749999999999</v>
      </c>
      <c r="J133" s="90"/>
    </row>
    <row r="134" spans="1:10" ht="20.25" customHeight="1" x14ac:dyDescent="0.2">
      <c r="A134" s="56"/>
      <c r="B134" s="56"/>
      <c r="C134" s="57"/>
      <c r="D134" s="59"/>
      <c r="E134" s="50"/>
      <c r="F134" s="50"/>
      <c r="G134" s="50"/>
      <c r="H134" s="50"/>
      <c r="I134" s="50"/>
    </row>
    <row r="135" spans="1:10" ht="30" customHeight="1" x14ac:dyDescent="0.2">
      <c r="A135" s="120" t="s">
        <v>127</v>
      </c>
      <c r="B135" s="51" t="s">
        <v>686</v>
      </c>
      <c r="C135" s="52" t="s">
        <v>95</v>
      </c>
      <c r="D135" s="53" t="s">
        <v>681</v>
      </c>
      <c r="E135" s="58" t="s">
        <v>684</v>
      </c>
      <c r="F135" s="55">
        <f t="shared" ref="F135:F136" si="54">(H135-(H135*0.015))</f>
        <v>183.11150000000001</v>
      </c>
      <c r="G135" s="9">
        <v>185.9</v>
      </c>
      <c r="H135" s="55">
        <f>G135</f>
        <v>185.9</v>
      </c>
      <c r="I135" s="71">
        <f t="shared" ref="I135:I136" si="55">H135*1.025</f>
        <v>190.54749999999999</v>
      </c>
    </row>
    <row r="136" spans="1:10" ht="30" customHeight="1" x14ac:dyDescent="0.2">
      <c r="A136" s="120"/>
      <c r="B136" s="51" t="s">
        <v>687</v>
      </c>
      <c r="C136" s="52" t="s">
        <v>683</v>
      </c>
      <c r="D136" s="53" t="s">
        <v>682</v>
      </c>
      <c r="E136" s="58" t="s">
        <v>7</v>
      </c>
      <c r="F136" s="55">
        <f t="shared" si="54"/>
        <v>142.72650000000002</v>
      </c>
      <c r="G136" s="9">
        <v>144.9</v>
      </c>
      <c r="H136" s="55">
        <f>G136</f>
        <v>144.9</v>
      </c>
      <c r="I136" s="71">
        <f t="shared" si="55"/>
        <v>148.52249999999998</v>
      </c>
    </row>
    <row r="137" spans="1:10" ht="20.25" customHeight="1" x14ac:dyDescent="0.2">
      <c r="A137" s="56"/>
      <c r="B137" s="56"/>
      <c r="C137" s="57"/>
      <c r="D137" s="59"/>
      <c r="E137" s="50"/>
      <c r="F137" s="50"/>
      <c r="G137" s="50"/>
      <c r="H137" s="50"/>
      <c r="I137" s="50"/>
    </row>
    <row r="138" spans="1:10" ht="30" customHeight="1" x14ac:dyDescent="0.2">
      <c r="A138" s="120" t="s">
        <v>127</v>
      </c>
      <c r="B138" s="51" t="s">
        <v>688</v>
      </c>
      <c r="C138" s="52" t="s">
        <v>136</v>
      </c>
      <c r="D138" s="53" t="s">
        <v>685</v>
      </c>
      <c r="E138" s="58" t="s">
        <v>684</v>
      </c>
      <c r="F138" s="55">
        <f t="shared" ref="F138:F139" si="56">(H138-(H138*0.015))</f>
        <v>257.57749999999999</v>
      </c>
      <c r="G138" s="9">
        <v>261.5</v>
      </c>
      <c r="H138" s="55">
        <f>G138</f>
        <v>261.5</v>
      </c>
      <c r="I138" s="71">
        <f t="shared" ref="I138:I139" si="57">H138*1.025</f>
        <v>268.03749999999997</v>
      </c>
    </row>
    <row r="139" spans="1:10" ht="30" customHeight="1" x14ac:dyDescent="0.2">
      <c r="A139" s="120"/>
      <c r="B139" s="51" t="s">
        <v>689</v>
      </c>
      <c r="C139" s="52" t="s">
        <v>690</v>
      </c>
      <c r="D139" s="53" t="s">
        <v>685</v>
      </c>
      <c r="E139" s="58" t="s">
        <v>684</v>
      </c>
      <c r="F139" s="55">
        <f t="shared" si="56"/>
        <v>163.11599999999999</v>
      </c>
      <c r="G139" s="9">
        <v>165.6</v>
      </c>
      <c r="H139" s="55">
        <f>G139</f>
        <v>165.6</v>
      </c>
      <c r="I139" s="71">
        <f t="shared" si="57"/>
        <v>169.73999999999998</v>
      </c>
    </row>
    <row r="140" spans="1:10" ht="12.75" customHeight="1" x14ac:dyDescent="0.2">
      <c r="A140" s="56"/>
      <c r="B140" s="56"/>
      <c r="C140" s="57"/>
      <c r="D140" s="59"/>
      <c r="E140" s="50"/>
      <c r="F140" s="50"/>
      <c r="G140" s="50"/>
      <c r="H140" s="50"/>
      <c r="I140" s="50"/>
    </row>
    <row r="141" spans="1:10" ht="30" customHeight="1" x14ac:dyDescent="0.2">
      <c r="A141" s="121" t="s">
        <v>127</v>
      </c>
      <c r="B141" s="51" t="s">
        <v>157</v>
      </c>
      <c r="C141" s="52" t="s">
        <v>138</v>
      </c>
      <c r="D141" s="53" t="s">
        <v>158</v>
      </c>
      <c r="E141" s="58" t="s">
        <v>159</v>
      </c>
      <c r="F141" s="55">
        <f t="shared" si="48"/>
        <v>123.0265</v>
      </c>
      <c r="G141" s="9">
        <v>124.9</v>
      </c>
      <c r="H141" s="55">
        <f t="shared" ref="H141:H146" si="58">G141</f>
        <v>124.9</v>
      </c>
      <c r="I141" s="71">
        <f t="shared" si="49"/>
        <v>128.02250000000001</v>
      </c>
    </row>
    <row r="142" spans="1:10" ht="30" customHeight="1" x14ac:dyDescent="0.2">
      <c r="A142" s="122"/>
      <c r="B142" s="51" t="s">
        <v>160</v>
      </c>
      <c r="C142" s="52" t="s">
        <v>97</v>
      </c>
      <c r="D142" s="53" t="s">
        <v>158</v>
      </c>
      <c r="E142" s="58" t="s">
        <v>161</v>
      </c>
      <c r="F142" s="55">
        <f t="shared" si="48"/>
        <v>91.01400000000001</v>
      </c>
      <c r="G142" s="9">
        <v>92.4</v>
      </c>
      <c r="H142" s="55">
        <f t="shared" si="58"/>
        <v>92.4</v>
      </c>
      <c r="I142" s="71">
        <f t="shared" si="49"/>
        <v>94.71</v>
      </c>
    </row>
    <row r="143" spans="1:10" ht="30" customHeight="1" x14ac:dyDescent="0.2">
      <c r="A143" s="122"/>
      <c r="B143" s="51" t="s">
        <v>162</v>
      </c>
      <c r="C143" s="52" t="s">
        <v>95</v>
      </c>
      <c r="D143" s="53" t="s">
        <v>158</v>
      </c>
      <c r="E143" s="58" t="s">
        <v>159</v>
      </c>
      <c r="F143" s="55">
        <f t="shared" si="48"/>
        <v>137.11199999999999</v>
      </c>
      <c r="G143" s="9">
        <v>139.19999999999999</v>
      </c>
      <c r="H143" s="55">
        <f t="shared" si="58"/>
        <v>139.19999999999999</v>
      </c>
      <c r="I143" s="71">
        <f t="shared" si="49"/>
        <v>142.67999999999998</v>
      </c>
    </row>
    <row r="144" spans="1:10" ht="30" customHeight="1" x14ac:dyDescent="0.2">
      <c r="A144" s="122"/>
      <c r="B144" s="51" t="s">
        <v>163</v>
      </c>
      <c r="C144" s="52" t="s">
        <v>164</v>
      </c>
      <c r="D144" s="53" t="s">
        <v>158</v>
      </c>
      <c r="E144" s="58" t="s">
        <v>165</v>
      </c>
      <c r="F144" s="55">
        <f t="shared" si="48"/>
        <v>16.942</v>
      </c>
      <c r="G144" s="9">
        <v>17.2</v>
      </c>
      <c r="H144" s="55">
        <f t="shared" si="58"/>
        <v>17.2</v>
      </c>
      <c r="I144" s="71">
        <f t="shared" si="49"/>
        <v>17.63</v>
      </c>
    </row>
    <row r="145" spans="1:10" ht="30" customHeight="1" x14ac:dyDescent="0.2">
      <c r="A145" s="122"/>
      <c r="B145" s="51" t="s">
        <v>166</v>
      </c>
      <c r="C145" s="52" t="s">
        <v>167</v>
      </c>
      <c r="D145" s="53" t="s">
        <v>158</v>
      </c>
      <c r="E145" s="58" t="s">
        <v>165</v>
      </c>
      <c r="F145" s="55">
        <f t="shared" si="48"/>
        <v>37.627000000000002</v>
      </c>
      <c r="G145" s="9">
        <v>38.200000000000003</v>
      </c>
      <c r="H145" s="55">
        <f t="shared" si="58"/>
        <v>38.200000000000003</v>
      </c>
      <c r="I145" s="71">
        <f t="shared" si="49"/>
        <v>39.155000000000001</v>
      </c>
    </row>
    <row r="146" spans="1:10" ht="30" customHeight="1" x14ac:dyDescent="0.2">
      <c r="A146" s="122"/>
      <c r="B146" s="51" t="s">
        <v>168</v>
      </c>
      <c r="C146" s="52" t="s">
        <v>169</v>
      </c>
      <c r="D146" s="53" t="s">
        <v>158</v>
      </c>
      <c r="E146" s="58" t="s">
        <v>170</v>
      </c>
      <c r="F146" s="55">
        <f t="shared" si="48"/>
        <v>140.16550000000001</v>
      </c>
      <c r="G146" s="9">
        <v>142.30000000000001</v>
      </c>
      <c r="H146" s="55">
        <f t="shared" si="58"/>
        <v>142.30000000000001</v>
      </c>
      <c r="I146" s="71">
        <f t="shared" si="49"/>
        <v>145.85749999999999</v>
      </c>
    </row>
    <row r="147" spans="1:10" ht="30" customHeight="1" x14ac:dyDescent="0.2">
      <c r="A147" s="122"/>
      <c r="B147" s="51" t="s">
        <v>631</v>
      </c>
      <c r="C147" s="52" t="s">
        <v>629</v>
      </c>
      <c r="D147" s="53" t="s">
        <v>158</v>
      </c>
      <c r="E147" s="58" t="s">
        <v>634</v>
      </c>
      <c r="F147" s="55">
        <f t="shared" ref="F147:F148" si="59">(H147-(H147*0.015))</f>
        <v>140.26400000000001</v>
      </c>
      <c r="G147" s="9">
        <v>142.4</v>
      </c>
      <c r="H147" s="55">
        <f t="shared" ref="H147:H148" si="60">G147</f>
        <v>142.4</v>
      </c>
      <c r="I147" s="71">
        <f t="shared" ref="I147:I148" si="61">H147*1.025</f>
        <v>145.95999999999998</v>
      </c>
    </row>
    <row r="148" spans="1:10" ht="30" customHeight="1" x14ac:dyDescent="0.2">
      <c r="A148" s="123"/>
      <c r="B148" s="51" t="s">
        <v>632</v>
      </c>
      <c r="C148" s="52" t="s">
        <v>630</v>
      </c>
      <c r="D148" s="53" t="s">
        <v>158</v>
      </c>
      <c r="E148" s="58" t="s">
        <v>633</v>
      </c>
      <c r="F148" s="55">
        <f t="shared" si="59"/>
        <v>116.033</v>
      </c>
      <c r="G148" s="9">
        <v>117.8</v>
      </c>
      <c r="H148" s="55">
        <f t="shared" si="60"/>
        <v>117.8</v>
      </c>
      <c r="I148" s="71">
        <f t="shared" si="61"/>
        <v>120.74499999999999</v>
      </c>
    </row>
    <row r="149" spans="1:10" ht="15.75" customHeight="1" x14ac:dyDescent="0.2">
      <c r="A149" s="56"/>
      <c r="B149" s="56"/>
      <c r="C149" s="57"/>
      <c r="D149" s="59"/>
      <c r="E149" s="50"/>
      <c r="F149" s="50"/>
      <c r="G149" s="50"/>
      <c r="H149" s="50"/>
      <c r="I149" s="50"/>
    </row>
    <row r="150" spans="1:10" ht="30" customHeight="1" x14ac:dyDescent="0.2">
      <c r="A150" s="121" t="s">
        <v>127</v>
      </c>
      <c r="B150" s="51" t="s">
        <v>171</v>
      </c>
      <c r="C150" s="52" t="s">
        <v>174</v>
      </c>
      <c r="D150" s="53" t="s">
        <v>177</v>
      </c>
      <c r="E150" s="58" t="s">
        <v>159</v>
      </c>
      <c r="F150" s="55">
        <f t="shared" si="48"/>
        <v>178.679</v>
      </c>
      <c r="G150" s="9">
        <v>181.4</v>
      </c>
      <c r="H150" s="55">
        <f t="shared" ref="H150:H152" si="62">G150</f>
        <v>181.4</v>
      </c>
      <c r="I150" s="71">
        <f t="shared" si="49"/>
        <v>185.935</v>
      </c>
      <c r="J150" s="90"/>
    </row>
    <row r="151" spans="1:10" ht="30" customHeight="1" x14ac:dyDescent="0.2">
      <c r="A151" s="122"/>
      <c r="B151" s="51" t="s">
        <v>172</v>
      </c>
      <c r="C151" s="52" t="s">
        <v>175</v>
      </c>
      <c r="D151" s="53" t="s">
        <v>177</v>
      </c>
      <c r="E151" s="58" t="s">
        <v>159</v>
      </c>
      <c r="F151" s="55">
        <f t="shared" si="48"/>
        <v>154.84199999999998</v>
      </c>
      <c r="G151" s="9">
        <v>157.19999999999999</v>
      </c>
      <c r="H151" s="55">
        <f t="shared" si="62"/>
        <v>157.19999999999999</v>
      </c>
      <c r="I151" s="71">
        <f t="shared" si="49"/>
        <v>161.12999999999997</v>
      </c>
      <c r="J151" s="90"/>
    </row>
    <row r="152" spans="1:10" ht="30" customHeight="1" x14ac:dyDescent="0.2">
      <c r="A152" s="122"/>
      <c r="B152" s="51" t="s">
        <v>173</v>
      </c>
      <c r="C152" s="52" t="s">
        <v>176</v>
      </c>
      <c r="D152" s="53" t="s">
        <v>177</v>
      </c>
      <c r="E152" s="58" t="s">
        <v>159</v>
      </c>
      <c r="F152" s="55">
        <f t="shared" si="48"/>
        <v>172.178</v>
      </c>
      <c r="G152" s="9">
        <v>174.8</v>
      </c>
      <c r="H152" s="55">
        <f t="shared" si="62"/>
        <v>174.8</v>
      </c>
      <c r="I152" s="71">
        <f t="shared" si="49"/>
        <v>179.17</v>
      </c>
      <c r="J152" s="90"/>
    </row>
    <row r="153" spans="1:10" ht="30" customHeight="1" x14ac:dyDescent="0.2">
      <c r="A153" s="123"/>
      <c r="B153" s="51" t="s">
        <v>635</v>
      </c>
      <c r="C153" s="52" t="s">
        <v>20</v>
      </c>
      <c r="D153" s="53" t="s">
        <v>177</v>
      </c>
      <c r="E153" s="58" t="s">
        <v>159</v>
      </c>
      <c r="F153" s="55">
        <f t="shared" si="48"/>
        <v>184.983</v>
      </c>
      <c r="G153" s="9">
        <v>187.8</v>
      </c>
      <c r="H153" s="55">
        <f t="shared" ref="H153" si="63">G153</f>
        <v>187.8</v>
      </c>
      <c r="I153" s="71">
        <f t="shared" si="49"/>
        <v>192.495</v>
      </c>
      <c r="J153" s="90"/>
    </row>
    <row r="154" spans="1:10" ht="18" customHeight="1" x14ac:dyDescent="0.2">
      <c r="A154" s="56"/>
      <c r="B154" s="56"/>
      <c r="C154" s="57"/>
      <c r="D154" s="59"/>
      <c r="E154" s="50"/>
      <c r="F154" s="75"/>
      <c r="G154" s="75"/>
      <c r="H154" s="75"/>
      <c r="I154" s="75"/>
    </row>
    <row r="155" spans="1:10" ht="30" customHeight="1" x14ac:dyDescent="0.2">
      <c r="A155" s="51" t="s">
        <v>127</v>
      </c>
      <c r="B155" s="51" t="s">
        <v>673</v>
      </c>
      <c r="C155" s="52" t="s">
        <v>132</v>
      </c>
      <c r="D155" s="53" t="s">
        <v>672</v>
      </c>
      <c r="E155" s="58" t="s">
        <v>680</v>
      </c>
      <c r="F155" s="55">
        <f t="shared" ref="F155" si="64">(H155-(H155*0.015))</f>
        <v>109.13799999999999</v>
      </c>
      <c r="G155" s="9">
        <v>110.8</v>
      </c>
      <c r="H155" s="55">
        <f t="shared" ref="H155" si="65">G155</f>
        <v>110.8</v>
      </c>
      <c r="I155" s="71">
        <f t="shared" ref="I155" si="66">H155*1.025</f>
        <v>113.57</v>
      </c>
    </row>
    <row r="156" spans="1:10" ht="17.25" customHeight="1" x14ac:dyDescent="0.2">
      <c r="A156" s="91"/>
      <c r="B156" s="56"/>
      <c r="C156" s="57"/>
      <c r="D156" s="59"/>
      <c r="E156" s="50"/>
      <c r="F156" s="50"/>
      <c r="G156" s="50"/>
      <c r="H156" s="50"/>
      <c r="I156" s="50"/>
    </row>
    <row r="157" spans="1:10" ht="30" customHeight="1" x14ac:dyDescent="0.2">
      <c r="A157" s="140" t="s">
        <v>127</v>
      </c>
      <c r="B157" s="121" t="s">
        <v>636</v>
      </c>
      <c r="C157" s="102" t="s">
        <v>20</v>
      </c>
      <c r="D157" s="53" t="s">
        <v>717</v>
      </c>
      <c r="E157" s="58" t="s">
        <v>7</v>
      </c>
      <c r="F157" s="55">
        <f t="shared" si="48"/>
        <v>111.9945</v>
      </c>
      <c r="G157" s="9">
        <v>113.7</v>
      </c>
      <c r="H157" s="55">
        <f t="shared" ref="H157:H162" si="67">G157</f>
        <v>113.7</v>
      </c>
      <c r="I157" s="71">
        <f t="shared" si="49"/>
        <v>116.54249999999999</v>
      </c>
    </row>
    <row r="158" spans="1:10" ht="30" customHeight="1" x14ac:dyDescent="0.2">
      <c r="A158" s="141"/>
      <c r="B158" s="123"/>
      <c r="C158" s="103"/>
      <c r="D158" s="53" t="s">
        <v>716</v>
      </c>
      <c r="E158" s="58" t="s">
        <v>7</v>
      </c>
      <c r="F158" s="55">
        <f t="shared" ref="F158" si="68">(H158-(H158*0.015))</f>
        <v>95.150999999999996</v>
      </c>
      <c r="G158" s="9">
        <v>96.6</v>
      </c>
      <c r="H158" s="55">
        <f t="shared" si="67"/>
        <v>96.6</v>
      </c>
      <c r="I158" s="71">
        <f t="shared" ref="I158" si="69">H158*1.025</f>
        <v>99.014999999999986</v>
      </c>
    </row>
    <row r="159" spans="1:10" ht="30" customHeight="1" x14ac:dyDescent="0.2">
      <c r="A159" s="141"/>
      <c r="B159" s="121" t="s">
        <v>637</v>
      </c>
      <c r="C159" s="102" t="s">
        <v>179</v>
      </c>
      <c r="D159" s="53" t="s">
        <v>717</v>
      </c>
      <c r="E159" s="58" t="s">
        <v>7</v>
      </c>
      <c r="F159" s="55">
        <f t="shared" si="48"/>
        <v>80.375999999999991</v>
      </c>
      <c r="G159" s="9">
        <v>81.599999999999994</v>
      </c>
      <c r="H159" s="55">
        <f t="shared" si="67"/>
        <v>81.599999999999994</v>
      </c>
      <c r="I159" s="71">
        <f t="shared" si="49"/>
        <v>83.639999999999986</v>
      </c>
    </row>
    <row r="160" spans="1:10" ht="30" customHeight="1" x14ac:dyDescent="0.2">
      <c r="A160" s="141"/>
      <c r="B160" s="123"/>
      <c r="C160" s="103"/>
      <c r="D160" s="53" t="s">
        <v>716</v>
      </c>
      <c r="E160" s="58" t="s">
        <v>7</v>
      </c>
      <c r="F160" s="55">
        <f t="shared" ref="F160" si="70">(H160-(H160*0.015))</f>
        <v>68.359000000000009</v>
      </c>
      <c r="G160" s="9">
        <v>69.400000000000006</v>
      </c>
      <c r="H160" s="55">
        <f t="shared" si="67"/>
        <v>69.400000000000006</v>
      </c>
      <c r="I160" s="71">
        <f t="shared" ref="I160" si="71">H160*1.025</f>
        <v>71.135000000000005</v>
      </c>
    </row>
    <row r="161" spans="1:9" ht="30" customHeight="1" x14ac:dyDescent="0.2">
      <c r="A161" s="141"/>
      <c r="B161" s="121" t="s">
        <v>638</v>
      </c>
      <c r="C161" s="102" t="s">
        <v>22</v>
      </c>
      <c r="D161" s="53" t="s">
        <v>717</v>
      </c>
      <c r="E161" s="58" t="s">
        <v>7</v>
      </c>
      <c r="F161" s="55">
        <f t="shared" si="48"/>
        <v>89.832000000000008</v>
      </c>
      <c r="G161" s="9">
        <v>91.2</v>
      </c>
      <c r="H161" s="55">
        <f t="shared" si="67"/>
        <v>91.2</v>
      </c>
      <c r="I161" s="71">
        <f t="shared" si="49"/>
        <v>93.47999999999999</v>
      </c>
    </row>
    <row r="162" spans="1:9" ht="30" customHeight="1" x14ac:dyDescent="0.2">
      <c r="A162" s="142"/>
      <c r="B162" s="123"/>
      <c r="C162" s="103"/>
      <c r="D162" s="53" t="s">
        <v>716</v>
      </c>
      <c r="E162" s="58" t="s">
        <v>7</v>
      </c>
      <c r="F162" s="55">
        <f t="shared" ref="F162" si="72">(H162-(H162*0.015))</f>
        <v>76.435999999999993</v>
      </c>
      <c r="G162" s="9">
        <v>77.599999999999994</v>
      </c>
      <c r="H162" s="55">
        <f t="shared" si="67"/>
        <v>77.599999999999994</v>
      </c>
      <c r="I162" s="71">
        <f t="shared" ref="I162" si="73">H162*1.025</f>
        <v>79.539999999999992</v>
      </c>
    </row>
    <row r="163" spans="1:9" ht="30" customHeight="1" x14ac:dyDescent="0.2">
      <c r="A163" s="56"/>
      <c r="B163" s="56"/>
      <c r="C163" s="57"/>
      <c r="D163" s="59"/>
      <c r="E163" s="50"/>
      <c r="F163" s="50"/>
      <c r="G163" s="50"/>
      <c r="H163" s="50"/>
      <c r="I163" s="50"/>
    </row>
    <row r="164" spans="1:9" ht="30" customHeight="1" x14ac:dyDescent="0.2">
      <c r="A164" s="120" t="s">
        <v>127</v>
      </c>
      <c r="B164" s="51" t="s">
        <v>642</v>
      </c>
      <c r="C164" s="52" t="s">
        <v>20</v>
      </c>
      <c r="D164" s="53" t="s">
        <v>184</v>
      </c>
      <c r="E164" s="58" t="s">
        <v>181</v>
      </c>
      <c r="F164" s="55">
        <f t="shared" si="48"/>
        <v>113.7675</v>
      </c>
      <c r="G164" s="9">
        <v>115.5</v>
      </c>
      <c r="H164" s="55">
        <f>G164</f>
        <v>115.5</v>
      </c>
      <c r="I164" s="71">
        <f t="shared" si="49"/>
        <v>118.38749999999999</v>
      </c>
    </row>
    <row r="165" spans="1:9" ht="30" customHeight="1" x14ac:dyDescent="0.2">
      <c r="A165" s="120"/>
      <c r="B165" s="51" t="s">
        <v>643</v>
      </c>
      <c r="C165" s="52" t="s">
        <v>179</v>
      </c>
      <c r="D165" s="53" t="s">
        <v>184</v>
      </c>
      <c r="E165" s="58" t="s">
        <v>181</v>
      </c>
      <c r="F165" s="55">
        <f t="shared" si="48"/>
        <v>82.936999999999998</v>
      </c>
      <c r="G165" s="9">
        <v>84.2</v>
      </c>
      <c r="H165" s="55">
        <f>G165</f>
        <v>84.2</v>
      </c>
      <c r="I165" s="71">
        <f t="shared" si="49"/>
        <v>86.304999999999993</v>
      </c>
    </row>
    <row r="166" spans="1:9" ht="30" customHeight="1" x14ac:dyDescent="0.2">
      <c r="A166" s="120"/>
      <c r="B166" s="51" t="s">
        <v>644</v>
      </c>
      <c r="C166" s="52" t="s">
        <v>22</v>
      </c>
      <c r="D166" s="53" t="s">
        <v>184</v>
      </c>
      <c r="E166" s="58" t="s">
        <v>181</v>
      </c>
      <c r="F166" s="55">
        <f t="shared" si="48"/>
        <v>92.393000000000001</v>
      </c>
      <c r="G166" s="9">
        <v>93.8</v>
      </c>
      <c r="H166" s="55">
        <f>G166</f>
        <v>93.8</v>
      </c>
      <c r="I166" s="71">
        <f t="shared" si="49"/>
        <v>96.144999999999982</v>
      </c>
    </row>
    <row r="167" spans="1:9" ht="21.75" customHeight="1" x14ac:dyDescent="0.2">
      <c r="A167" s="56"/>
      <c r="B167" s="56"/>
      <c r="C167" s="57"/>
      <c r="D167" s="59"/>
      <c r="E167" s="50"/>
      <c r="F167" s="50"/>
      <c r="G167" s="50"/>
      <c r="H167" s="50"/>
      <c r="I167" s="50"/>
    </row>
    <row r="168" spans="1:9" ht="30" customHeight="1" x14ac:dyDescent="0.2">
      <c r="A168" s="51" t="s">
        <v>127</v>
      </c>
      <c r="B168" s="51" t="s">
        <v>723</v>
      </c>
      <c r="C168" s="52" t="s">
        <v>132</v>
      </c>
      <c r="D168" s="53" t="s">
        <v>724</v>
      </c>
      <c r="E168" s="58" t="s">
        <v>676</v>
      </c>
      <c r="F168" s="55">
        <f t="shared" ref="F168" si="74">(H168-(H168*0.015))</f>
        <v>112.881</v>
      </c>
      <c r="G168" s="9">
        <v>114.6</v>
      </c>
      <c r="H168" s="55">
        <f t="shared" ref="H168" si="75">G168</f>
        <v>114.6</v>
      </c>
      <c r="I168" s="71">
        <f t="shared" ref="I168" si="76">H168*1.025</f>
        <v>117.46499999999999</v>
      </c>
    </row>
    <row r="169" spans="1:9" ht="30" customHeight="1" x14ac:dyDescent="0.2">
      <c r="A169" s="56"/>
      <c r="B169" s="56"/>
      <c r="C169" s="57"/>
      <c r="D169" s="59"/>
      <c r="E169" s="50"/>
      <c r="F169" s="75"/>
      <c r="G169" s="75"/>
      <c r="H169" s="75"/>
      <c r="I169" s="75"/>
    </row>
    <row r="170" spans="1:9" ht="30" customHeight="1" x14ac:dyDescent="0.2">
      <c r="A170" s="51" t="s">
        <v>127</v>
      </c>
      <c r="B170" s="51" t="s">
        <v>675</v>
      </c>
      <c r="C170" s="52" t="s">
        <v>132</v>
      </c>
      <c r="D170" s="53" t="s">
        <v>674</v>
      </c>
      <c r="E170" s="58" t="s">
        <v>676</v>
      </c>
      <c r="F170" s="55">
        <f t="shared" ref="F170" si="77">(H170-(H170*0.015))</f>
        <v>129.3305</v>
      </c>
      <c r="G170" s="9">
        <v>131.30000000000001</v>
      </c>
      <c r="H170" s="55">
        <f t="shared" ref="H170" si="78">G170</f>
        <v>131.30000000000001</v>
      </c>
      <c r="I170" s="71">
        <f t="shared" ref="I170" si="79">H170*1.025</f>
        <v>134.58250000000001</v>
      </c>
    </row>
    <row r="171" spans="1:9" ht="30" customHeight="1" x14ac:dyDescent="0.2">
      <c r="A171" s="56"/>
      <c r="B171" s="56"/>
      <c r="C171" s="57"/>
      <c r="D171" s="59"/>
      <c r="E171" s="50"/>
      <c r="F171" s="75"/>
      <c r="G171" s="3"/>
      <c r="H171" s="75"/>
      <c r="I171" s="75"/>
    </row>
    <row r="172" spans="1:9" ht="30" customHeight="1" x14ac:dyDescent="0.2">
      <c r="A172" s="120" t="s">
        <v>127</v>
      </c>
      <c r="B172" s="51" t="s">
        <v>186</v>
      </c>
      <c r="C172" s="52" t="s">
        <v>22</v>
      </c>
      <c r="D172" s="53" t="s">
        <v>183</v>
      </c>
      <c r="E172" s="58" t="s">
        <v>7</v>
      </c>
      <c r="F172" s="55">
        <f t="shared" ref="F172:F173" si="80">(H172-(H172*0.015))</f>
        <v>99.583500000000001</v>
      </c>
      <c r="G172" s="9">
        <v>101.1</v>
      </c>
      <c r="H172" s="55">
        <f>G172</f>
        <v>101.1</v>
      </c>
      <c r="I172" s="71">
        <f t="shared" ref="I172:I173" si="81">H172*1.025</f>
        <v>103.62749999999998</v>
      </c>
    </row>
    <row r="173" spans="1:9" ht="30" customHeight="1" x14ac:dyDescent="0.2">
      <c r="A173" s="120"/>
      <c r="B173" s="51" t="s">
        <v>185</v>
      </c>
      <c r="C173" s="52" t="s">
        <v>20</v>
      </c>
      <c r="D173" s="53" t="s">
        <v>183</v>
      </c>
      <c r="E173" s="58" t="s">
        <v>7</v>
      </c>
      <c r="F173" s="55">
        <f t="shared" si="80"/>
        <v>111.20650000000001</v>
      </c>
      <c r="G173" s="9">
        <v>112.9</v>
      </c>
      <c r="H173" s="55">
        <f>G173</f>
        <v>112.9</v>
      </c>
      <c r="I173" s="71">
        <f t="shared" si="81"/>
        <v>115.7225</v>
      </c>
    </row>
    <row r="174" spans="1:9" ht="30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30" customHeight="1" x14ac:dyDescent="0.2">
      <c r="A175" s="120" t="s">
        <v>127</v>
      </c>
      <c r="B175" s="51" t="s">
        <v>180</v>
      </c>
      <c r="C175" s="52" t="s">
        <v>20</v>
      </c>
      <c r="D175" s="53" t="s">
        <v>187</v>
      </c>
      <c r="E175" s="60" t="s">
        <v>188</v>
      </c>
      <c r="F175" s="55">
        <f t="shared" si="48"/>
        <v>127.95150000000001</v>
      </c>
      <c r="G175" s="9">
        <v>129.9</v>
      </c>
      <c r="H175" s="55">
        <f>G175</f>
        <v>129.9</v>
      </c>
      <c r="I175" s="71">
        <f t="shared" si="49"/>
        <v>133.14750000000001</v>
      </c>
    </row>
    <row r="176" spans="1:9" ht="30" customHeight="1" x14ac:dyDescent="0.2">
      <c r="A176" s="120"/>
      <c r="B176" s="51" t="s">
        <v>178</v>
      </c>
      <c r="C176" s="52" t="s">
        <v>16</v>
      </c>
      <c r="D176" s="53" t="s">
        <v>187</v>
      </c>
      <c r="E176" s="60" t="s">
        <v>188</v>
      </c>
      <c r="F176" s="55">
        <f t="shared" si="48"/>
        <v>98.401499999999999</v>
      </c>
      <c r="G176" s="9">
        <v>99.9</v>
      </c>
      <c r="H176" s="55">
        <f>G176</f>
        <v>99.9</v>
      </c>
      <c r="I176" s="71">
        <f t="shared" si="49"/>
        <v>102.39749999999999</v>
      </c>
    </row>
    <row r="177" spans="1:10" ht="30" customHeight="1" x14ac:dyDescent="0.2">
      <c r="A177" s="120"/>
      <c r="B177" s="51" t="s">
        <v>182</v>
      </c>
      <c r="C177" s="52" t="s">
        <v>22</v>
      </c>
      <c r="D177" s="53" t="s">
        <v>187</v>
      </c>
      <c r="E177" s="60" t="s">
        <v>188</v>
      </c>
      <c r="F177" s="55">
        <f t="shared" si="48"/>
        <v>98.697000000000003</v>
      </c>
      <c r="G177" s="9">
        <v>100.2</v>
      </c>
      <c r="H177" s="55">
        <f>G177</f>
        <v>100.2</v>
      </c>
      <c r="I177" s="71">
        <f t="shared" si="49"/>
        <v>102.705</v>
      </c>
    </row>
    <row r="178" spans="1:10" ht="30" customHeight="1" x14ac:dyDescent="0.2">
      <c r="A178" s="120"/>
      <c r="B178" s="51" t="s">
        <v>189</v>
      </c>
      <c r="C178" s="52" t="s">
        <v>87</v>
      </c>
      <c r="D178" s="53" t="s">
        <v>187</v>
      </c>
      <c r="E178" s="60" t="s">
        <v>188</v>
      </c>
      <c r="F178" s="55">
        <f t="shared" si="48"/>
        <v>77.716500000000011</v>
      </c>
      <c r="G178" s="9">
        <v>78.900000000000006</v>
      </c>
      <c r="H178" s="55">
        <f>G178</f>
        <v>78.900000000000006</v>
      </c>
      <c r="I178" s="71">
        <f t="shared" si="49"/>
        <v>80.872500000000002</v>
      </c>
    </row>
    <row r="179" spans="1:10" ht="30" customHeight="1" x14ac:dyDescent="0.2">
      <c r="A179" s="56"/>
      <c r="B179" s="56"/>
      <c r="C179" s="57"/>
      <c r="D179" s="59"/>
      <c r="E179" s="74"/>
      <c r="F179" s="75"/>
      <c r="G179" s="3"/>
      <c r="H179" s="75"/>
      <c r="I179" s="75"/>
    </row>
    <row r="180" spans="1:10" ht="30" customHeight="1" x14ac:dyDescent="0.2">
      <c r="A180" s="120" t="s">
        <v>127</v>
      </c>
      <c r="B180" s="51" t="s">
        <v>795</v>
      </c>
      <c r="C180" s="52" t="s">
        <v>20</v>
      </c>
      <c r="D180" s="53" t="s">
        <v>798</v>
      </c>
      <c r="E180" s="58" t="s">
        <v>7</v>
      </c>
      <c r="F180" s="55">
        <f t="shared" ref="F180:F182" si="82">(H180-(H180*0.015))</f>
        <v>90.817000000000007</v>
      </c>
      <c r="G180" s="9">
        <v>92.2</v>
      </c>
      <c r="H180" s="55">
        <f>G180</f>
        <v>92.2</v>
      </c>
      <c r="I180" s="71">
        <f t="shared" ref="I180:I182" si="83">H180*1.025</f>
        <v>94.504999999999995</v>
      </c>
      <c r="J180" s="90"/>
    </row>
    <row r="181" spans="1:10" ht="30" customHeight="1" x14ac:dyDescent="0.2">
      <c r="A181" s="120"/>
      <c r="B181" s="51" t="s">
        <v>796</v>
      </c>
      <c r="C181" s="52" t="s">
        <v>179</v>
      </c>
      <c r="D181" s="53" t="s">
        <v>798</v>
      </c>
      <c r="E181" s="58" t="s">
        <v>7</v>
      </c>
      <c r="F181" s="55">
        <f t="shared" si="82"/>
        <v>80.966999999999999</v>
      </c>
      <c r="G181" s="9">
        <v>82.2</v>
      </c>
      <c r="H181" s="55">
        <f>G181</f>
        <v>82.2</v>
      </c>
      <c r="I181" s="71">
        <f t="shared" si="83"/>
        <v>84.254999999999995</v>
      </c>
      <c r="J181" s="90"/>
    </row>
    <row r="182" spans="1:10" ht="30" customHeight="1" x14ac:dyDescent="0.2">
      <c r="A182" s="120"/>
      <c r="B182" s="51" t="s">
        <v>797</v>
      </c>
      <c r="C182" s="52" t="s">
        <v>22</v>
      </c>
      <c r="D182" s="53" t="s">
        <v>798</v>
      </c>
      <c r="E182" s="58" t="s">
        <v>7</v>
      </c>
      <c r="F182" s="55">
        <f t="shared" si="82"/>
        <v>72.102000000000004</v>
      </c>
      <c r="G182" s="9">
        <v>73.2</v>
      </c>
      <c r="H182" s="55">
        <f>G182</f>
        <v>73.2</v>
      </c>
      <c r="I182" s="71">
        <f t="shared" si="83"/>
        <v>75.03</v>
      </c>
      <c r="J182" s="90"/>
    </row>
    <row r="183" spans="1:10" ht="30" customHeight="1" thickBot="1" x14ac:dyDescent="0.25">
      <c r="A183" s="56"/>
      <c r="B183" s="56"/>
      <c r="C183" s="57"/>
      <c r="D183" s="59"/>
      <c r="E183" s="50"/>
      <c r="F183" s="75"/>
      <c r="G183" s="3"/>
      <c r="H183" s="75"/>
      <c r="I183" s="75"/>
      <c r="J183" s="90"/>
    </row>
    <row r="184" spans="1:10" ht="30" customHeight="1" thickBot="1" x14ac:dyDescent="0.25">
      <c r="A184" s="94" t="s">
        <v>802</v>
      </c>
      <c r="B184" s="94"/>
      <c r="C184" s="94"/>
      <c r="D184" s="94"/>
      <c r="E184" s="94"/>
      <c r="F184" s="95" t="s">
        <v>0</v>
      </c>
      <c r="G184" s="96" t="s">
        <v>1</v>
      </c>
      <c r="H184" s="97" t="s">
        <v>2</v>
      </c>
      <c r="I184" s="97"/>
      <c r="J184" s="90"/>
    </row>
    <row r="185" spans="1:10" ht="30" customHeight="1" thickBot="1" x14ac:dyDescent="0.25">
      <c r="A185" s="94"/>
      <c r="B185" s="94"/>
      <c r="C185" s="94"/>
      <c r="D185" s="94"/>
      <c r="E185" s="94"/>
      <c r="F185" s="95"/>
      <c r="G185" s="96"/>
      <c r="H185" s="17" t="s">
        <v>3</v>
      </c>
      <c r="I185" s="17" t="s">
        <v>4</v>
      </c>
      <c r="J185" s="90"/>
    </row>
    <row r="186" spans="1:10" ht="30" customHeight="1" x14ac:dyDescent="0.2">
      <c r="J186" s="90"/>
    </row>
    <row r="187" spans="1:10" ht="30" customHeight="1" x14ac:dyDescent="0.2">
      <c r="A187" s="19" t="s">
        <v>127</v>
      </c>
      <c r="B187" s="19" t="s">
        <v>807</v>
      </c>
      <c r="C187" s="52" t="s">
        <v>22</v>
      </c>
      <c r="D187" s="20" t="s">
        <v>803</v>
      </c>
      <c r="E187" s="11" t="s">
        <v>806</v>
      </c>
      <c r="F187" s="9">
        <f t="shared" ref="F187" si="84">(H187-(H187*0.015))</f>
        <v>328.4975</v>
      </c>
      <c r="G187" s="9">
        <v>333.5</v>
      </c>
      <c r="H187" s="9">
        <f>G187</f>
        <v>333.5</v>
      </c>
      <c r="I187" s="70">
        <f t="shared" ref="I187" si="85">H187*1.025</f>
        <v>341.83749999999998</v>
      </c>
      <c r="J187" s="90"/>
    </row>
    <row r="188" spans="1:10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90"/>
    </row>
    <row r="189" spans="1:10" ht="30" customHeight="1" x14ac:dyDescent="0.2">
      <c r="A189" s="19" t="s">
        <v>127</v>
      </c>
      <c r="B189" s="19" t="s">
        <v>809</v>
      </c>
      <c r="C189" s="52" t="s">
        <v>22</v>
      </c>
      <c r="D189" s="20" t="s">
        <v>804</v>
      </c>
      <c r="E189" s="58" t="s">
        <v>7</v>
      </c>
      <c r="F189" s="9">
        <f>(H189-(H189*0.015))</f>
        <v>237.38499999999999</v>
      </c>
      <c r="G189" s="9">
        <v>241</v>
      </c>
      <c r="H189" s="9">
        <f>G189</f>
        <v>241</v>
      </c>
      <c r="I189" s="70">
        <f>H189*1.025</f>
        <v>247.02499999999998</v>
      </c>
      <c r="J189" s="90"/>
    </row>
    <row r="190" spans="1:10" ht="30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10" ht="44.25" customHeight="1" x14ac:dyDescent="0.2">
      <c r="A191" s="19" t="s">
        <v>127</v>
      </c>
      <c r="B191" s="19" t="s">
        <v>808</v>
      </c>
      <c r="C191" s="52" t="s">
        <v>22</v>
      </c>
      <c r="D191" s="20" t="s">
        <v>805</v>
      </c>
      <c r="E191" s="11" t="s">
        <v>810</v>
      </c>
      <c r="F191" s="9">
        <f>(H191-(H191*0.015))</f>
        <v>255.31199999999998</v>
      </c>
      <c r="G191" s="9">
        <v>259.2</v>
      </c>
      <c r="H191" s="9">
        <f>G191</f>
        <v>259.2</v>
      </c>
      <c r="I191" s="70">
        <f>H191*1.025</f>
        <v>265.67999999999995</v>
      </c>
      <c r="J191" s="90"/>
    </row>
    <row r="192" spans="1:10" ht="25.5" customHeight="1" thickBot="1" x14ac:dyDescent="0.25"/>
    <row r="193" spans="1:9" ht="30" customHeight="1" thickBot="1" x14ac:dyDescent="0.25">
      <c r="A193" s="94" t="s">
        <v>471</v>
      </c>
      <c r="B193" s="94"/>
      <c r="C193" s="94"/>
      <c r="D193" s="94"/>
      <c r="E193" s="94"/>
      <c r="F193" s="95" t="s">
        <v>0</v>
      </c>
      <c r="G193" s="96" t="s">
        <v>1</v>
      </c>
      <c r="H193" s="97" t="s">
        <v>2</v>
      </c>
      <c r="I193" s="97"/>
    </row>
    <row r="194" spans="1:9" ht="30" customHeight="1" thickBot="1" x14ac:dyDescent="0.25">
      <c r="A194" s="94"/>
      <c r="B194" s="94"/>
      <c r="C194" s="94"/>
      <c r="D194" s="94"/>
      <c r="E194" s="94"/>
      <c r="F194" s="95"/>
      <c r="G194" s="96"/>
      <c r="H194" s="17" t="s">
        <v>3</v>
      </c>
      <c r="I194" s="17" t="s">
        <v>4</v>
      </c>
    </row>
    <row r="196" spans="1:9" ht="30" customHeight="1" x14ac:dyDescent="0.2">
      <c r="A196" s="19">
        <v>10346</v>
      </c>
      <c r="B196" s="19" t="s">
        <v>474</v>
      </c>
      <c r="C196" s="18" t="s">
        <v>20</v>
      </c>
      <c r="D196" s="20" t="s">
        <v>608</v>
      </c>
      <c r="E196" s="8" t="s">
        <v>473</v>
      </c>
      <c r="F196" s="9">
        <f t="shared" ref="F196:F198" si="86">(H196-(H196*0.015))</f>
        <v>63.926500000000004</v>
      </c>
      <c r="G196" s="9">
        <v>64.900000000000006</v>
      </c>
      <c r="H196" s="9">
        <f>G196</f>
        <v>64.900000000000006</v>
      </c>
      <c r="I196" s="70">
        <f t="shared" ref="I196:I198" si="87">H196*1.025</f>
        <v>66.522499999999994</v>
      </c>
    </row>
    <row r="197" spans="1:9" ht="30" customHeight="1" x14ac:dyDescent="0.2">
      <c r="A197" s="19">
        <v>10446</v>
      </c>
      <c r="B197" s="19" t="s">
        <v>472</v>
      </c>
      <c r="C197" s="18" t="s">
        <v>16</v>
      </c>
      <c r="D197" s="20" t="s">
        <v>608</v>
      </c>
      <c r="E197" s="8" t="s">
        <v>473</v>
      </c>
      <c r="F197" s="9">
        <f t="shared" si="86"/>
        <v>55.849500000000006</v>
      </c>
      <c r="G197" s="9">
        <v>56.7</v>
      </c>
      <c r="H197" s="9">
        <f>G197</f>
        <v>56.7</v>
      </c>
      <c r="I197" s="70">
        <f t="shared" si="87"/>
        <v>58.1175</v>
      </c>
    </row>
    <row r="198" spans="1:9" ht="30" customHeight="1" x14ac:dyDescent="0.2">
      <c r="A198" s="19">
        <v>10546</v>
      </c>
      <c r="B198" s="19" t="s">
        <v>475</v>
      </c>
      <c r="C198" s="18" t="s">
        <v>22</v>
      </c>
      <c r="D198" s="20" t="s">
        <v>608</v>
      </c>
      <c r="E198" s="8" t="s">
        <v>473</v>
      </c>
      <c r="F198" s="9">
        <f t="shared" si="86"/>
        <v>51.515499999999996</v>
      </c>
      <c r="G198" s="9">
        <v>52.3</v>
      </c>
      <c r="H198" s="9">
        <f>G198</f>
        <v>52.3</v>
      </c>
      <c r="I198" s="70">
        <f t="shared" si="87"/>
        <v>53.607499999999995</v>
      </c>
    </row>
    <row r="199" spans="1:9" ht="30" customHeight="1" x14ac:dyDescent="0.2">
      <c r="D199" s="110"/>
      <c r="E199" s="110"/>
      <c r="F199" s="110"/>
      <c r="G199" s="110"/>
      <c r="H199" s="110"/>
      <c r="I199" s="110"/>
    </row>
    <row r="200" spans="1:9" ht="14.25" customHeight="1" thickBot="1" x14ac:dyDescent="0.25"/>
    <row r="201" spans="1:9" ht="30" customHeight="1" thickBot="1" x14ac:dyDescent="0.25">
      <c r="A201" s="94" t="s">
        <v>194</v>
      </c>
      <c r="B201" s="94"/>
      <c r="C201" s="94"/>
      <c r="D201" s="94"/>
      <c r="E201" s="94"/>
      <c r="F201" s="95" t="s">
        <v>0</v>
      </c>
      <c r="G201" s="96" t="s">
        <v>1</v>
      </c>
      <c r="H201" s="97" t="s">
        <v>2</v>
      </c>
      <c r="I201" s="97"/>
    </row>
    <row r="202" spans="1:9" ht="30" customHeight="1" thickBot="1" x14ac:dyDescent="0.25">
      <c r="A202" s="94"/>
      <c r="B202" s="94"/>
      <c r="C202" s="94"/>
      <c r="D202" s="94"/>
      <c r="E202" s="94"/>
      <c r="F202" s="95"/>
      <c r="G202" s="96"/>
      <c r="H202" s="17" t="s">
        <v>3</v>
      </c>
      <c r="I202" s="17" t="s">
        <v>4</v>
      </c>
    </row>
    <row r="204" spans="1:9" ht="30" customHeight="1" x14ac:dyDescent="0.2">
      <c r="A204" s="19">
        <v>10313</v>
      </c>
      <c r="B204" s="19" t="s">
        <v>192</v>
      </c>
      <c r="C204" s="18" t="s">
        <v>20</v>
      </c>
      <c r="D204" s="20" t="s">
        <v>191</v>
      </c>
      <c r="E204" s="8" t="s">
        <v>18</v>
      </c>
      <c r="F204" s="9">
        <f t="shared" ref="F204:F208" si="88">(H204-(H204*0.015))</f>
        <v>92.787000000000006</v>
      </c>
      <c r="G204" s="9">
        <v>94.2</v>
      </c>
      <c r="H204" s="9">
        <f>G204</f>
        <v>94.2</v>
      </c>
      <c r="I204" s="70">
        <f t="shared" ref="I204:I208" si="89">H204*1.025</f>
        <v>96.554999999999993</v>
      </c>
    </row>
    <row r="205" spans="1:9" ht="30" customHeight="1" x14ac:dyDescent="0.2">
      <c r="A205" s="19">
        <v>10413</v>
      </c>
      <c r="B205" s="19" t="s">
        <v>190</v>
      </c>
      <c r="C205" s="18" t="s">
        <v>16</v>
      </c>
      <c r="D205" s="20" t="s">
        <v>191</v>
      </c>
      <c r="E205" s="8" t="s">
        <v>18</v>
      </c>
      <c r="F205" s="9">
        <f t="shared" si="88"/>
        <v>91.408000000000001</v>
      </c>
      <c r="G205" s="9">
        <v>92.8</v>
      </c>
      <c r="H205" s="9">
        <f>G205</f>
        <v>92.8</v>
      </c>
      <c r="I205" s="70">
        <f t="shared" si="89"/>
        <v>95.11999999999999</v>
      </c>
    </row>
    <row r="206" spans="1:9" ht="30" customHeight="1" x14ac:dyDescent="0.2">
      <c r="A206" s="19">
        <v>10513</v>
      </c>
      <c r="B206" s="19" t="s">
        <v>193</v>
      </c>
      <c r="C206" s="18" t="s">
        <v>22</v>
      </c>
      <c r="D206" s="20" t="s">
        <v>191</v>
      </c>
      <c r="E206" s="8" t="s">
        <v>18</v>
      </c>
      <c r="F206" s="9">
        <f t="shared" si="88"/>
        <v>74.56450000000001</v>
      </c>
      <c r="G206" s="9">
        <v>75.7</v>
      </c>
      <c r="H206" s="9">
        <f>G206</f>
        <v>75.7</v>
      </c>
      <c r="I206" s="70">
        <f t="shared" si="89"/>
        <v>77.592500000000001</v>
      </c>
    </row>
    <row r="207" spans="1:9" ht="30" customHeight="1" x14ac:dyDescent="0.2">
      <c r="A207" s="19" t="s">
        <v>195</v>
      </c>
      <c r="B207" s="19" t="s">
        <v>196</v>
      </c>
      <c r="C207" s="18" t="s">
        <v>197</v>
      </c>
      <c r="D207" s="20" t="s">
        <v>191</v>
      </c>
      <c r="E207" s="8" t="s">
        <v>18</v>
      </c>
      <c r="F207" s="9">
        <f t="shared" si="88"/>
        <v>136.81650000000002</v>
      </c>
      <c r="G207" s="9">
        <v>138.9</v>
      </c>
      <c r="H207" s="9">
        <f>G207</f>
        <v>138.9</v>
      </c>
      <c r="I207" s="70">
        <f t="shared" si="89"/>
        <v>142.3725</v>
      </c>
    </row>
    <row r="208" spans="1:9" ht="30" customHeight="1" x14ac:dyDescent="0.2">
      <c r="A208" s="19" t="s">
        <v>198</v>
      </c>
      <c r="B208" s="19" t="s">
        <v>199</v>
      </c>
      <c r="C208" s="18" t="s">
        <v>200</v>
      </c>
      <c r="D208" s="20" t="s">
        <v>191</v>
      </c>
      <c r="E208" s="8" t="s">
        <v>18</v>
      </c>
      <c r="F208" s="9">
        <f t="shared" si="88"/>
        <v>116.7225</v>
      </c>
      <c r="G208" s="9">
        <v>118.5</v>
      </c>
      <c r="H208" s="9">
        <f>G208</f>
        <v>118.5</v>
      </c>
      <c r="I208" s="70">
        <f t="shared" si="89"/>
        <v>121.46249999999999</v>
      </c>
    </row>
    <row r="209" spans="1:9" ht="30" customHeight="1" x14ac:dyDescent="0.2">
      <c r="A209" s="25"/>
      <c r="B209" s="25"/>
      <c r="C209" s="26"/>
      <c r="D209" s="26"/>
    </row>
    <row r="210" spans="1:9" ht="30" customHeight="1" x14ac:dyDescent="0.2">
      <c r="A210" s="19" t="s">
        <v>205</v>
      </c>
      <c r="B210" s="19" t="s">
        <v>206</v>
      </c>
      <c r="C210" s="18" t="s">
        <v>9</v>
      </c>
      <c r="D210" s="20" t="s">
        <v>211</v>
      </c>
      <c r="E210" s="8" t="s">
        <v>18</v>
      </c>
      <c r="F210" s="9">
        <f t="shared" ref="F210:F214" si="90">(H210-(H210*0.015))</f>
        <v>185.18</v>
      </c>
      <c r="G210" s="9">
        <v>188</v>
      </c>
      <c r="H210" s="9">
        <f>G210</f>
        <v>188</v>
      </c>
      <c r="I210" s="70">
        <f t="shared" ref="I210:I214" si="91">H210*1.025</f>
        <v>192.7</v>
      </c>
    </row>
    <row r="211" spans="1:9" ht="30" customHeight="1" x14ac:dyDescent="0.2">
      <c r="A211" s="19" t="s">
        <v>207</v>
      </c>
      <c r="B211" s="19" t="s">
        <v>208</v>
      </c>
      <c r="C211" s="18" t="s">
        <v>52</v>
      </c>
      <c r="D211" s="20" t="s">
        <v>211</v>
      </c>
      <c r="E211" s="8" t="s">
        <v>18</v>
      </c>
      <c r="F211" s="9">
        <f t="shared" si="90"/>
        <v>138.58949999999999</v>
      </c>
      <c r="G211" s="9">
        <v>140.69999999999999</v>
      </c>
      <c r="H211" s="9">
        <f>G211</f>
        <v>140.69999999999999</v>
      </c>
      <c r="I211" s="70">
        <f t="shared" si="91"/>
        <v>144.21749999999997</v>
      </c>
    </row>
    <row r="212" spans="1:9" ht="30" customHeight="1" x14ac:dyDescent="0.2">
      <c r="A212" s="19" t="s">
        <v>203</v>
      </c>
      <c r="B212" s="19" t="s">
        <v>204</v>
      </c>
      <c r="C212" s="18" t="s">
        <v>103</v>
      </c>
      <c r="D212" s="20" t="s">
        <v>211</v>
      </c>
      <c r="E212" s="8" t="s">
        <v>18</v>
      </c>
      <c r="F212" s="9">
        <f t="shared" si="90"/>
        <v>178.482</v>
      </c>
      <c r="G212" s="9">
        <v>181.2</v>
      </c>
      <c r="H212" s="9">
        <f>G212</f>
        <v>181.2</v>
      </c>
      <c r="I212" s="70">
        <f t="shared" si="91"/>
        <v>185.72999999999996</v>
      </c>
    </row>
    <row r="213" spans="1:9" ht="30" customHeight="1" x14ac:dyDescent="0.2">
      <c r="A213" s="19" t="s">
        <v>201</v>
      </c>
      <c r="B213" s="19" t="s">
        <v>202</v>
      </c>
      <c r="C213" s="18" t="s">
        <v>100</v>
      </c>
      <c r="D213" s="20" t="s">
        <v>211</v>
      </c>
      <c r="E213" s="8" t="s">
        <v>18</v>
      </c>
      <c r="F213" s="9">
        <f t="shared" si="90"/>
        <v>219.7535</v>
      </c>
      <c r="G213" s="9">
        <v>223.1</v>
      </c>
      <c r="H213" s="9">
        <f>G213</f>
        <v>223.1</v>
      </c>
      <c r="I213" s="70">
        <f t="shared" si="91"/>
        <v>228.67749999999998</v>
      </c>
    </row>
    <row r="214" spans="1:9" ht="30" customHeight="1" x14ac:dyDescent="0.2">
      <c r="A214" s="19" t="s">
        <v>209</v>
      </c>
      <c r="B214" s="19" t="s">
        <v>210</v>
      </c>
      <c r="C214" s="18" t="s">
        <v>13</v>
      </c>
      <c r="D214" s="20" t="s">
        <v>211</v>
      </c>
      <c r="E214" s="8" t="s">
        <v>18</v>
      </c>
      <c r="F214" s="9">
        <f t="shared" si="90"/>
        <v>121.352</v>
      </c>
      <c r="G214" s="9">
        <v>123.2</v>
      </c>
      <c r="H214" s="9">
        <f>G214</f>
        <v>123.2</v>
      </c>
      <c r="I214" s="70">
        <f t="shared" si="91"/>
        <v>126.27999999999999</v>
      </c>
    </row>
    <row r="215" spans="1:9" ht="21.75" customHeight="1" x14ac:dyDescent="0.2">
      <c r="A215" s="25"/>
      <c r="B215" s="25"/>
      <c r="C215" s="26"/>
      <c r="D215" s="26"/>
    </row>
    <row r="216" spans="1:9" ht="30" customHeight="1" x14ac:dyDescent="0.2">
      <c r="A216" s="19">
        <v>10631</v>
      </c>
      <c r="B216" s="19" t="s">
        <v>216</v>
      </c>
      <c r="C216" s="18" t="s">
        <v>34</v>
      </c>
      <c r="D216" s="20" t="s">
        <v>217</v>
      </c>
      <c r="E216" s="11" t="s">
        <v>221</v>
      </c>
      <c r="F216" s="9">
        <f t="shared" ref="F216:F219" si="92">(H216-(H216*0.015))</f>
        <v>158.38800000000001</v>
      </c>
      <c r="G216" s="9">
        <v>160.80000000000001</v>
      </c>
      <c r="H216" s="9">
        <f>G216</f>
        <v>160.80000000000001</v>
      </c>
      <c r="I216" s="70">
        <f t="shared" ref="I216:I219" si="93">H216*1.025</f>
        <v>164.82</v>
      </c>
    </row>
    <row r="217" spans="1:9" ht="30" customHeight="1" x14ac:dyDescent="0.2">
      <c r="A217" s="19">
        <v>10331</v>
      </c>
      <c r="B217" s="19" t="s">
        <v>213</v>
      </c>
      <c r="C217" s="18" t="s">
        <v>20</v>
      </c>
      <c r="D217" s="20" t="s">
        <v>217</v>
      </c>
      <c r="E217" s="11" t="s">
        <v>221</v>
      </c>
      <c r="F217" s="9">
        <f t="shared" si="92"/>
        <v>122.928</v>
      </c>
      <c r="G217" s="9">
        <v>124.8</v>
      </c>
      <c r="H217" s="9">
        <f>G217</f>
        <v>124.8</v>
      </c>
      <c r="I217" s="70">
        <f t="shared" si="93"/>
        <v>127.91999999999999</v>
      </c>
    </row>
    <row r="218" spans="1:9" ht="30" customHeight="1" x14ac:dyDescent="0.2">
      <c r="A218" s="19">
        <v>10431</v>
      </c>
      <c r="B218" s="19" t="s">
        <v>212</v>
      </c>
      <c r="C218" s="18" t="s">
        <v>16</v>
      </c>
      <c r="D218" s="20" t="s">
        <v>217</v>
      </c>
      <c r="E218" s="11" t="s">
        <v>221</v>
      </c>
      <c r="F218" s="9">
        <f t="shared" si="92"/>
        <v>131.4975</v>
      </c>
      <c r="G218" s="9">
        <v>133.5</v>
      </c>
      <c r="H218" s="9">
        <f>G218</f>
        <v>133.5</v>
      </c>
      <c r="I218" s="70">
        <f t="shared" si="93"/>
        <v>136.83749999999998</v>
      </c>
    </row>
    <row r="219" spans="1:9" ht="30" customHeight="1" x14ac:dyDescent="0.2">
      <c r="A219" s="19">
        <v>10531</v>
      </c>
      <c r="B219" s="19" t="s">
        <v>214</v>
      </c>
      <c r="C219" s="18" t="s">
        <v>215</v>
      </c>
      <c r="D219" s="20" t="s">
        <v>217</v>
      </c>
      <c r="E219" s="11" t="s">
        <v>221</v>
      </c>
      <c r="F219" s="9">
        <f t="shared" si="92"/>
        <v>90.718499999999992</v>
      </c>
      <c r="G219" s="9">
        <v>92.1</v>
      </c>
      <c r="H219" s="9">
        <f>G219</f>
        <v>92.1</v>
      </c>
      <c r="I219" s="70">
        <f t="shared" si="93"/>
        <v>94.402499999999989</v>
      </c>
    </row>
    <row r="220" spans="1:9" ht="30" customHeight="1" x14ac:dyDescent="0.2">
      <c r="A220" s="25"/>
      <c r="B220" s="25"/>
      <c r="C220" s="26"/>
      <c r="D220" s="26"/>
    </row>
    <row r="221" spans="1:9" ht="30" customHeight="1" x14ac:dyDescent="0.2">
      <c r="A221" s="19">
        <v>10736</v>
      </c>
      <c r="B221" s="19" t="s">
        <v>219</v>
      </c>
      <c r="C221" s="30" t="s">
        <v>9</v>
      </c>
      <c r="D221" s="31" t="s">
        <v>240</v>
      </c>
      <c r="E221" s="11" t="s">
        <v>221</v>
      </c>
      <c r="F221" s="9">
        <f t="shared" ref="F221:F223" si="94">(H221-(H221*0.015))</f>
        <v>199.46250000000001</v>
      </c>
      <c r="G221" s="9">
        <v>202.5</v>
      </c>
      <c r="H221" s="9">
        <f>G221</f>
        <v>202.5</v>
      </c>
      <c r="I221" s="70">
        <f t="shared" ref="I221:I223" si="95">H221*1.025</f>
        <v>207.56249999999997</v>
      </c>
    </row>
    <row r="222" spans="1:9" ht="30" customHeight="1" x14ac:dyDescent="0.2">
      <c r="A222" s="19">
        <v>10726</v>
      </c>
      <c r="B222" s="19" t="s">
        <v>220</v>
      </c>
      <c r="C222" s="30" t="s">
        <v>52</v>
      </c>
      <c r="D222" s="31" t="s">
        <v>240</v>
      </c>
      <c r="E222" s="11" t="s">
        <v>221</v>
      </c>
      <c r="F222" s="9">
        <f t="shared" si="94"/>
        <v>148.83349999999999</v>
      </c>
      <c r="G222" s="9">
        <v>151.1</v>
      </c>
      <c r="H222" s="9">
        <f>G222</f>
        <v>151.1</v>
      </c>
      <c r="I222" s="70">
        <f t="shared" si="95"/>
        <v>154.87749999999997</v>
      </c>
    </row>
    <row r="223" spans="1:9" ht="30" customHeight="1" x14ac:dyDescent="0.2">
      <c r="A223" s="19">
        <v>10746</v>
      </c>
      <c r="B223" s="19" t="s">
        <v>218</v>
      </c>
      <c r="C223" s="30" t="s">
        <v>100</v>
      </c>
      <c r="D223" s="31" t="s">
        <v>240</v>
      </c>
      <c r="E223" s="11" t="s">
        <v>221</v>
      </c>
      <c r="F223" s="9">
        <f t="shared" si="94"/>
        <v>209.214</v>
      </c>
      <c r="G223" s="9">
        <v>212.4</v>
      </c>
      <c r="H223" s="9">
        <f>G223</f>
        <v>212.4</v>
      </c>
      <c r="I223" s="70">
        <f t="shared" si="95"/>
        <v>217.70999999999998</v>
      </c>
    </row>
    <row r="224" spans="1:9" ht="20.25" customHeight="1" x14ac:dyDescent="0.2">
      <c r="A224" s="25"/>
      <c r="B224" s="25"/>
      <c r="C224" s="26"/>
      <c r="D224" s="26"/>
    </row>
    <row r="225" spans="1:9" ht="30" customHeight="1" x14ac:dyDescent="0.2">
      <c r="A225" s="19">
        <v>10447</v>
      </c>
      <c r="B225" s="19" t="s">
        <v>222</v>
      </c>
      <c r="C225" s="18" t="s">
        <v>16</v>
      </c>
      <c r="D225" s="20" t="s">
        <v>223</v>
      </c>
      <c r="E225" s="8" t="s">
        <v>44</v>
      </c>
      <c r="F225" s="9">
        <f t="shared" ref="F225:F227" si="96">(H225-(H225*0.015))</f>
        <v>155.53149999999999</v>
      </c>
      <c r="G225" s="9">
        <v>157.9</v>
      </c>
      <c r="H225" s="9">
        <f>G225</f>
        <v>157.9</v>
      </c>
      <c r="I225" s="70">
        <f t="shared" ref="I225:I227" si="97">H225*1.025</f>
        <v>161.8475</v>
      </c>
    </row>
    <row r="226" spans="1:9" ht="30" customHeight="1" x14ac:dyDescent="0.2">
      <c r="A226" s="19">
        <v>10547</v>
      </c>
      <c r="B226" s="19" t="s">
        <v>224</v>
      </c>
      <c r="C226" s="18" t="s">
        <v>22</v>
      </c>
      <c r="D226" s="20" t="s">
        <v>223</v>
      </c>
      <c r="E226" s="8" t="s">
        <v>44</v>
      </c>
      <c r="F226" s="9">
        <f t="shared" si="96"/>
        <v>141.643</v>
      </c>
      <c r="G226" s="9">
        <v>143.80000000000001</v>
      </c>
      <c r="H226" s="9">
        <f>G226</f>
        <v>143.80000000000001</v>
      </c>
      <c r="I226" s="70">
        <f t="shared" si="97"/>
        <v>147.39500000000001</v>
      </c>
    </row>
    <row r="227" spans="1:9" ht="30" customHeight="1" x14ac:dyDescent="0.2">
      <c r="A227" s="19">
        <v>15105</v>
      </c>
      <c r="B227" s="19" t="s">
        <v>225</v>
      </c>
      <c r="C227" s="18" t="s">
        <v>226</v>
      </c>
      <c r="D227" s="20" t="s">
        <v>223</v>
      </c>
      <c r="E227" s="8" t="s">
        <v>227</v>
      </c>
      <c r="F227" s="9">
        <f t="shared" si="96"/>
        <v>37.036000000000001</v>
      </c>
      <c r="G227" s="9">
        <v>37.6</v>
      </c>
      <c r="H227" s="9">
        <f>G227</f>
        <v>37.6</v>
      </c>
      <c r="I227" s="70">
        <f t="shared" si="97"/>
        <v>38.54</v>
      </c>
    </row>
    <row r="228" spans="1:9" ht="30" customHeight="1" x14ac:dyDescent="0.2">
      <c r="A228" s="25"/>
      <c r="B228" s="25"/>
      <c r="C228" s="26"/>
      <c r="D228" s="26"/>
    </row>
    <row r="229" spans="1:9" ht="30" customHeight="1" x14ac:dyDescent="0.2">
      <c r="A229" s="19">
        <v>10333</v>
      </c>
      <c r="B229" s="19" t="s">
        <v>230</v>
      </c>
      <c r="C229" s="18" t="s">
        <v>20</v>
      </c>
      <c r="D229" s="20" t="s">
        <v>229</v>
      </c>
      <c r="E229" s="11" t="s">
        <v>232</v>
      </c>
      <c r="F229" s="9">
        <f t="shared" ref="F229:F231" si="98">(H229-(H229*0.015))</f>
        <v>178.482</v>
      </c>
      <c r="G229" s="9">
        <v>181.2</v>
      </c>
      <c r="H229" s="9">
        <f>G229</f>
        <v>181.2</v>
      </c>
      <c r="I229" s="70">
        <f t="shared" ref="I229:I231" si="99">H229*1.025</f>
        <v>185.72999999999996</v>
      </c>
    </row>
    <row r="230" spans="1:9" ht="30" customHeight="1" x14ac:dyDescent="0.2">
      <c r="A230" s="19">
        <v>10433</v>
      </c>
      <c r="B230" s="19" t="s">
        <v>228</v>
      </c>
      <c r="C230" s="18" t="s">
        <v>16</v>
      </c>
      <c r="D230" s="20" t="s">
        <v>229</v>
      </c>
      <c r="E230" s="11" t="s">
        <v>232</v>
      </c>
      <c r="F230" s="9">
        <f t="shared" si="98"/>
        <v>162.131</v>
      </c>
      <c r="G230" s="9">
        <v>164.6</v>
      </c>
      <c r="H230" s="9">
        <f>G230</f>
        <v>164.6</v>
      </c>
      <c r="I230" s="70">
        <f t="shared" si="99"/>
        <v>168.71499999999997</v>
      </c>
    </row>
    <row r="231" spans="1:9" ht="30" customHeight="1" x14ac:dyDescent="0.2">
      <c r="A231" s="19">
        <v>10533</v>
      </c>
      <c r="B231" s="19" t="s">
        <v>231</v>
      </c>
      <c r="C231" s="18" t="s">
        <v>22</v>
      </c>
      <c r="D231" s="20" t="s">
        <v>229</v>
      </c>
      <c r="E231" s="11" t="s">
        <v>232</v>
      </c>
      <c r="F231" s="9">
        <f t="shared" si="98"/>
        <v>153.06900000000002</v>
      </c>
      <c r="G231" s="9">
        <v>155.4</v>
      </c>
      <c r="H231" s="9">
        <f>G231</f>
        <v>155.4</v>
      </c>
      <c r="I231" s="70">
        <f t="shared" si="99"/>
        <v>159.285</v>
      </c>
    </row>
    <row r="232" spans="1:9" ht="30" customHeight="1" x14ac:dyDescent="0.2">
      <c r="A232" s="25"/>
      <c r="B232" s="25"/>
      <c r="C232" s="26"/>
      <c r="D232" s="26"/>
    </row>
    <row r="233" spans="1:9" ht="30" customHeight="1" x14ac:dyDescent="0.2">
      <c r="A233" s="19">
        <v>10756</v>
      </c>
      <c r="B233" s="19" t="s">
        <v>235</v>
      </c>
      <c r="C233" s="18" t="s">
        <v>236</v>
      </c>
      <c r="D233" s="20" t="s">
        <v>239</v>
      </c>
      <c r="E233" s="11" t="s">
        <v>232</v>
      </c>
      <c r="F233" s="9">
        <f t="shared" ref="F233:F235" si="100">(H233-(H233*0.015))</f>
        <v>455.07</v>
      </c>
      <c r="G233" s="9">
        <v>462</v>
      </c>
      <c r="H233" s="9">
        <f>G233</f>
        <v>462</v>
      </c>
      <c r="I233" s="70">
        <f t="shared" ref="I233:I235" si="101">H233*1.025</f>
        <v>473.54999999999995</v>
      </c>
    </row>
    <row r="234" spans="1:9" ht="30" customHeight="1" x14ac:dyDescent="0.2">
      <c r="A234" s="19">
        <v>10755</v>
      </c>
      <c r="B234" s="19" t="s">
        <v>237</v>
      </c>
      <c r="C234" s="18" t="s">
        <v>238</v>
      </c>
      <c r="D234" s="20" t="s">
        <v>239</v>
      </c>
      <c r="E234" s="11" t="s">
        <v>232</v>
      </c>
      <c r="F234" s="9">
        <f t="shared" si="100"/>
        <v>348.29600000000005</v>
      </c>
      <c r="G234" s="9">
        <v>353.6</v>
      </c>
      <c r="H234" s="9">
        <f>G234</f>
        <v>353.6</v>
      </c>
      <c r="I234" s="70">
        <f t="shared" si="101"/>
        <v>362.44</v>
      </c>
    </row>
    <row r="235" spans="1:9" ht="30" customHeight="1" x14ac:dyDescent="0.2">
      <c r="A235" s="19">
        <v>10757</v>
      </c>
      <c r="B235" s="19" t="s">
        <v>233</v>
      </c>
      <c r="C235" s="18" t="s">
        <v>234</v>
      </c>
      <c r="D235" s="20" t="s">
        <v>239</v>
      </c>
      <c r="E235" s="11" t="s">
        <v>232</v>
      </c>
      <c r="F235" s="9">
        <f t="shared" si="100"/>
        <v>556.62350000000004</v>
      </c>
      <c r="G235" s="9">
        <v>565.1</v>
      </c>
      <c r="H235" s="9">
        <f>G235</f>
        <v>565.1</v>
      </c>
      <c r="I235" s="70">
        <f t="shared" si="101"/>
        <v>579.22749999999996</v>
      </c>
    </row>
    <row r="236" spans="1:9" ht="30" customHeight="1" x14ac:dyDescent="0.2">
      <c r="A236" s="25"/>
      <c r="B236" s="25"/>
      <c r="C236" s="26"/>
      <c r="D236" s="26"/>
    </row>
    <row r="237" spans="1:9" ht="30" customHeight="1" x14ac:dyDescent="0.2">
      <c r="A237" s="19">
        <v>10340</v>
      </c>
      <c r="B237" s="19" t="s">
        <v>243</v>
      </c>
      <c r="C237" s="18" t="s">
        <v>20</v>
      </c>
      <c r="D237" s="20" t="s">
        <v>242</v>
      </c>
      <c r="E237" s="11" t="s">
        <v>232</v>
      </c>
      <c r="F237" s="9">
        <f t="shared" ref="F237:F240" si="102">(H237-(H237*0.015))</f>
        <v>170.99599999999998</v>
      </c>
      <c r="G237" s="9">
        <v>173.6</v>
      </c>
      <c r="H237" s="9">
        <f>G237</f>
        <v>173.6</v>
      </c>
      <c r="I237" s="70">
        <f t="shared" ref="I237:I240" si="103">H237*1.025</f>
        <v>177.93999999999997</v>
      </c>
    </row>
    <row r="238" spans="1:9" ht="30" customHeight="1" x14ac:dyDescent="0.2">
      <c r="A238" s="19">
        <v>10440</v>
      </c>
      <c r="B238" s="19" t="s">
        <v>241</v>
      </c>
      <c r="C238" s="18" t="s">
        <v>16</v>
      </c>
      <c r="D238" s="20" t="s">
        <v>242</v>
      </c>
      <c r="E238" s="11" t="s">
        <v>232</v>
      </c>
      <c r="F238" s="9">
        <f t="shared" si="102"/>
        <v>215.715</v>
      </c>
      <c r="G238" s="9">
        <v>219</v>
      </c>
      <c r="H238" s="9">
        <f>G238</f>
        <v>219</v>
      </c>
      <c r="I238" s="70">
        <f t="shared" si="103"/>
        <v>224.47499999999999</v>
      </c>
    </row>
    <row r="239" spans="1:9" ht="30" customHeight="1" x14ac:dyDescent="0.2">
      <c r="A239" s="19">
        <v>10540</v>
      </c>
      <c r="B239" s="19" t="s">
        <v>244</v>
      </c>
      <c r="C239" s="18" t="s">
        <v>22</v>
      </c>
      <c r="D239" s="20" t="s">
        <v>242</v>
      </c>
      <c r="E239" s="11" t="s">
        <v>232</v>
      </c>
      <c r="F239" s="9">
        <f t="shared" si="102"/>
        <v>137.309</v>
      </c>
      <c r="G239" s="9">
        <v>139.4</v>
      </c>
      <c r="H239" s="9">
        <f>G239</f>
        <v>139.4</v>
      </c>
      <c r="I239" s="70">
        <f t="shared" si="103"/>
        <v>142.88499999999999</v>
      </c>
    </row>
    <row r="240" spans="1:9" ht="30" customHeight="1" x14ac:dyDescent="0.2">
      <c r="A240" s="19">
        <v>10650</v>
      </c>
      <c r="B240" s="19" t="s">
        <v>245</v>
      </c>
      <c r="C240" s="18" t="s">
        <v>36</v>
      </c>
      <c r="D240" s="20" t="s">
        <v>242</v>
      </c>
      <c r="E240" s="11" t="s">
        <v>232</v>
      </c>
      <c r="F240" s="9">
        <f t="shared" si="102"/>
        <v>329.18700000000001</v>
      </c>
      <c r="G240" s="9">
        <v>334.2</v>
      </c>
      <c r="H240" s="9">
        <f>G240</f>
        <v>334.2</v>
      </c>
      <c r="I240" s="70">
        <f t="shared" si="103"/>
        <v>342.55499999999995</v>
      </c>
    </row>
    <row r="241" spans="1:9" ht="25.5" customHeight="1" x14ac:dyDescent="0.2">
      <c r="A241" s="25"/>
      <c r="B241" s="25"/>
      <c r="C241" s="26"/>
      <c r="D241" s="26"/>
      <c r="E241" s="4"/>
      <c r="F241" s="3"/>
      <c r="G241" s="3"/>
      <c r="H241" s="3"/>
      <c r="I241" s="3"/>
    </row>
    <row r="242" spans="1:9" ht="30" customHeight="1" x14ac:dyDescent="0.2">
      <c r="A242" s="19">
        <v>10342</v>
      </c>
      <c r="B242" s="19" t="s">
        <v>248</v>
      </c>
      <c r="C242" s="18" t="s">
        <v>20</v>
      </c>
      <c r="D242" s="20" t="s">
        <v>247</v>
      </c>
      <c r="E242" s="11" t="s">
        <v>232</v>
      </c>
      <c r="F242" s="9">
        <f t="shared" ref="F242:F245" si="104">(H242-(H242*0.015))</f>
        <v>317.95800000000003</v>
      </c>
      <c r="G242" s="9">
        <v>322.8</v>
      </c>
      <c r="H242" s="9">
        <f>G242</f>
        <v>322.8</v>
      </c>
      <c r="I242" s="70">
        <f t="shared" ref="I242:I245" si="105">H242*1.025</f>
        <v>330.87</v>
      </c>
    </row>
    <row r="243" spans="1:9" ht="30" customHeight="1" x14ac:dyDescent="0.2">
      <c r="A243" s="19">
        <v>10442</v>
      </c>
      <c r="B243" s="19" t="s">
        <v>246</v>
      </c>
      <c r="C243" s="18" t="s">
        <v>16</v>
      </c>
      <c r="D243" s="20" t="s">
        <v>247</v>
      </c>
      <c r="E243" s="11" t="s">
        <v>232</v>
      </c>
      <c r="F243" s="9">
        <f t="shared" si="104"/>
        <v>427.68700000000001</v>
      </c>
      <c r="G243" s="9">
        <v>434.2</v>
      </c>
      <c r="H243" s="9">
        <f>G243</f>
        <v>434.2</v>
      </c>
      <c r="I243" s="70">
        <f t="shared" si="105"/>
        <v>445.05499999999995</v>
      </c>
    </row>
    <row r="244" spans="1:9" ht="30" customHeight="1" x14ac:dyDescent="0.2">
      <c r="A244" s="19">
        <v>10542</v>
      </c>
      <c r="B244" s="19" t="s">
        <v>249</v>
      </c>
      <c r="C244" s="18" t="s">
        <v>22</v>
      </c>
      <c r="D244" s="20" t="s">
        <v>247</v>
      </c>
      <c r="E244" s="11" t="s">
        <v>232</v>
      </c>
      <c r="F244" s="9">
        <f t="shared" si="104"/>
        <v>258.464</v>
      </c>
      <c r="G244" s="9">
        <v>262.39999999999998</v>
      </c>
      <c r="H244" s="9">
        <f>G244</f>
        <v>262.39999999999998</v>
      </c>
      <c r="I244" s="70">
        <f t="shared" si="105"/>
        <v>268.95999999999998</v>
      </c>
    </row>
    <row r="245" spans="1:9" ht="30" customHeight="1" x14ac:dyDescent="0.2">
      <c r="A245" s="19">
        <v>10642</v>
      </c>
      <c r="B245" s="19" t="s">
        <v>250</v>
      </c>
      <c r="C245" s="18" t="s">
        <v>36</v>
      </c>
      <c r="D245" s="20" t="s">
        <v>247</v>
      </c>
      <c r="E245" s="11" t="s">
        <v>232</v>
      </c>
      <c r="F245" s="9">
        <f t="shared" si="104"/>
        <v>602.03200000000004</v>
      </c>
      <c r="G245" s="9">
        <v>611.20000000000005</v>
      </c>
      <c r="H245" s="9">
        <f>G245</f>
        <v>611.20000000000005</v>
      </c>
      <c r="I245" s="70">
        <f t="shared" si="105"/>
        <v>626.48</v>
      </c>
    </row>
    <row r="246" spans="1:9" ht="30" customHeight="1" x14ac:dyDescent="0.2">
      <c r="A246" s="25"/>
      <c r="B246" s="25"/>
      <c r="C246" s="26"/>
      <c r="D246" s="27"/>
      <c r="E246" s="4"/>
      <c r="F246" s="3"/>
      <c r="G246" s="3"/>
      <c r="H246" s="3"/>
      <c r="I246" s="3"/>
    </row>
    <row r="247" spans="1:9" ht="30" customHeight="1" x14ac:dyDescent="0.2">
      <c r="A247" s="113" t="s">
        <v>751</v>
      </c>
      <c r="B247" s="114"/>
      <c r="C247" s="52" t="s">
        <v>317</v>
      </c>
      <c r="D247" s="20" t="s">
        <v>752</v>
      </c>
      <c r="E247" s="60" t="s">
        <v>753</v>
      </c>
      <c r="F247" s="55">
        <f t="shared" ref="F247" si="106">(H247-(H247*0.015))</f>
        <v>129.72449999999998</v>
      </c>
      <c r="G247" s="9">
        <v>131.69999999999999</v>
      </c>
      <c r="H247" s="55">
        <f>G247</f>
        <v>131.69999999999999</v>
      </c>
      <c r="I247" s="71">
        <f t="shared" ref="I247" si="107">H247*1.025</f>
        <v>134.99249999999998</v>
      </c>
    </row>
    <row r="248" spans="1:9" ht="30" customHeight="1" x14ac:dyDescent="0.2">
      <c r="A248" s="25"/>
      <c r="B248" s="25"/>
      <c r="C248" s="26"/>
      <c r="D248" s="27"/>
      <c r="E248" s="4"/>
      <c r="F248" s="3"/>
      <c r="G248" s="3"/>
      <c r="H248" s="3"/>
      <c r="I248" s="3"/>
    </row>
    <row r="249" spans="1:9" ht="30" customHeight="1" x14ac:dyDescent="0.2">
      <c r="A249" s="113" t="s">
        <v>750</v>
      </c>
      <c r="B249" s="114"/>
      <c r="C249" s="52" t="s">
        <v>317</v>
      </c>
      <c r="D249" s="20" t="s">
        <v>242</v>
      </c>
      <c r="E249" s="60" t="s">
        <v>753</v>
      </c>
      <c r="F249" s="55">
        <f t="shared" ref="F249" si="108">(H249-(H249*0.015))</f>
        <v>180.15649999999999</v>
      </c>
      <c r="G249" s="9">
        <v>182.9</v>
      </c>
      <c r="H249" s="55">
        <f>G249</f>
        <v>182.9</v>
      </c>
      <c r="I249" s="71">
        <f t="shared" ref="I249" si="109">H249*1.025</f>
        <v>187.4725</v>
      </c>
    </row>
    <row r="250" spans="1:9" ht="30" customHeight="1" x14ac:dyDescent="0.2">
      <c r="A250" s="25"/>
      <c r="B250" s="25"/>
      <c r="C250" s="26"/>
      <c r="D250" s="26"/>
    </row>
    <row r="251" spans="1:9" ht="30" customHeight="1" x14ac:dyDescent="0.2">
      <c r="A251" s="113" t="s">
        <v>612</v>
      </c>
      <c r="B251" s="114"/>
      <c r="C251" s="52" t="s">
        <v>22</v>
      </c>
      <c r="D251" s="53" t="s">
        <v>251</v>
      </c>
      <c r="E251" s="58" t="s">
        <v>181</v>
      </c>
      <c r="F251" s="55">
        <f t="shared" ref="F251:F259" si="110">(H251-(H251*0.015))</f>
        <v>453.00149999999996</v>
      </c>
      <c r="G251" s="9">
        <v>459.9</v>
      </c>
      <c r="H251" s="55">
        <f>G251</f>
        <v>459.9</v>
      </c>
      <c r="I251" s="71">
        <f t="shared" ref="I251:I259" si="111">H251*1.025</f>
        <v>471.39749999999992</v>
      </c>
    </row>
    <row r="252" spans="1:9" ht="30" customHeight="1" x14ac:dyDescent="0.2">
      <c r="A252" s="25"/>
      <c r="B252" s="25"/>
      <c r="C252" s="26"/>
      <c r="D252" s="26"/>
    </row>
    <row r="253" spans="1:9" ht="30" customHeight="1" x14ac:dyDescent="0.2">
      <c r="A253" s="19">
        <v>10315</v>
      </c>
      <c r="B253" s="19" t="s">
        <v>255</v>
      </c>
      <c r="C253" s="18" t="s">
        <v>256</v>
      </c>
      <c r="D253" s="20" t="s">
        <v>254</v>
      </c>
      <c r="E253" s="11" t="s">
        <v>259</v>
      </c>
      <c r="F253" s="9">
        <f t="shared" si="110"/>
        <v>98.204499999999996</v>
      </c>
      <c r="G253" s="9">
        <v>99.7</v>
      </c>
      <c r="H253" s="9">
        <f>G253</f>
        <v>99.7</v>
      </c>
      <c r="I253" s="70">
        <f t="shared" si="111"/>
        <v>102.1925</v>
      </c>
    </row>
    <row r="254" spans="1:9" ht="30" customHeight="1" x14ac:dyDescent="0.2">
      <c r="A254" s="19">
        <v>10415</v>
      </c>
      <c r="B254" s="19" t="s">
        <v>252</v>
      </c>
      <c r="C254" s="18" t="s">
        <v>253</v>
      </c>
      <c r="D254" s="20" t="s">
        <v>254</v>
      </c>
      <c r="E254" s="11" t="s">
        <v>259</v>
      </c>
      <c r="F254" s="9">
        <f t="shared" si="110"/>
        <v>90.915499999999994</v>
      </c>
      <c r="G254" s="9">
        <v>92.3</v>
      </c>
      <c r="H254" s="9">
        <f>G254</f>
        <v>92.3</v>
      </c>
      <c r="I254" s="70">
        <f t="shared" si="111"/>
        <v>94.607499999999987</v>
      </c>
    </row>
    <row r="255" spans="1:9" ht="30" customHeight="1" x14ac:dyDescent="0.2">
      <c r="A255" s="19">
        <v>10515</v>
      </c>
      <c r="B255" s="19" t="s">
        <v>257</v>
      </c>
      <c r="C255" s="18" t="s">
        <v>258</v>
      </c>
      <c r="D255" s="20" t="s">
        <v>254</v>
      </c>
      <c r="E255" s="11" t="s">
        <v>259</v>
      </c>
      <c r="F255" s="9">
        <f t="shared" si="110"/>
        <v>77.519500000000008</v>
      </c>
      <c r="G255" s="9">
        <v>78.7</v>
      </c>
      <c r="H255" s="9">
        <f>G255</f>
        <v>78.7</v>
      </c>
      <c r="I255" s="70">
        <f t="shared" si="111"/>
        <v>80.66749999999999</v>
      </c>
    </row>
    <row r="256" spans="1:9" ht="30" customHeight="1" x14ac:dyDescent="0.2">
      <c r="A256" s="25"/>
      <c r="B256" s="25"/>
      <c r="C256" s="26"/>
      <c r="D256" s="26"/>
    </row>
    <row r="257" spans="1:9" ht="30" customHeight="1" x14ac:dyDescent="0.2">
      <c r="A257" s="19">
        <v>10738</v>
      </c>
      <c r="B257" s="19" t="s">
        <v>261</v>
      </c>
      <c r="C257" s="18" t="s">
        <v>9</v>
      </c>
      <c r="D257" s="20" t="s">
        <v>263</v>
      </c>
      <c r="E257" s="11" t="s">
        <v>259</v>
      </c>
      <c r="F257" s="9">
        <f t="shared" si="110"/>
        <v>163.70699999999999</v>
      </c>
      <c r="G257" s="9">
        <v>166.2</v>
      </c>
      <c r="H257" s="9">
        <f>G257</f>
        <v>166.2</v>
      </c>
      <c r="I257" s="70">
        <f t="shared" si="111"/>
        <v>170.35499999999996</v>
      </c>
    </row>
    <row r="258" spans="1:9" ht="30" customHeight="1" x14ac:dyDescent="0.2">
      <c r="A258" s="19">
        <v>10728</v>
      </c>
      <c r="B258" s="19" t="s">
        <v>262</v>
      </c>
      <c r="C258" s="18" t="s">
        <v>52</v>
      </c>
      <c r="D258" s="20" t="s">
        <v>263</v>
      </c>
      <c r="E258" s="11" t="s">
        <v>259</v>
      </c>
      <c r="F258" s="9">
        <f t="shared" si="110"/>
        <v>112.5855</v>
      </c>
      <c r="G258" s="9">
        <v>114.3</v>
      </c>
      <c r="H258" s="9">
        <f>G258</f>
        <v>114.3</v>
      </c>
      <c r="I258" s="70">
        <f t="shared" si="111"/>
        <v>117.15749999999998</v>
      </c>
    </row>
    <row r="259" spans="1:9" ht="30" customHeight="1" x14ac:dyDescent="0.2">
      <c r="A259" s="19">
        <v>10748</v>
      </c>
      <c r="B259" s="19" t="s">
        <v>260</v>
      </c>
      <c r="C259" s="18" t="s">
        <v>100</v>
      </c>
      <c r="D259" s="20" t="s">
        <v>263</v>
      </c>
      <c r="E259" s="11" t="s">
        <v>259</v>
      </c>
      <c r="F259" s="9">
        <f t="shared" si="110"/>
        <v>210.59300000000002</v>
      </c>
      <c r="G259" s="9">
        <v>213.8</v>
      </c>
      <c r="H259" s="9">
        <f>G259</f>
        <v>213.8</v>
      </c>
      <c r="I259" s="70">
        <f t="shared" si="111"/>
        <v>219.14499999999998</v>
      </c>
    </row>
    <row r="260" spans="1:9" ht="30" customHeight="1" x14ac:dyDescent="0.2">
      <c r="D260" s="110" t="s">
        <v>287</v>
      </c>
      <c r="E260" s="110"/>
      <c r="F260" s="110"/>
      <c r="G260" s="110"/>
      <c r="H260" s="110"/>
      <c r="I260" s="110"/>
    </row>
    <row r="261" spans="1:9" ht="17.25" customHeight="1" x14ac:dyDescent="0.2"/>
    <row r="262" spans="1:9" ht="30" customHeight="1" x14ac:dyDescent="0.2">
      <c r="A262" s="19">
        <v>10319</v>
      </c>
      <c r="B262" s="19" t="s">
        <v>266</v>
      </c>
      <c r="C262" s="18" t="s">
        <v>20</v>
      </c>
      <c r="D262" s="20" t="s">
        <v>265</v>
      </c>
      <c r="E262" s="8" t="s">
        <v>18</v>
      </c>
      <c r="F262" s="9">
        <f t="shared" ref="F262:F264" si="112">(H262-(H262*0.015))</f>
        <v>136.42250000000001</v>
      </c>
      <c r="G262" s="9">
        <v>138.5</v>
      </c>
      <c r="H262" s="9">
        <f>G262</f>
        <v>138.5</v>
      </c>
      <c r="I262" s="70">
        <f t="shared" ref="I262:I264" si="113">H262*1.025</f>
        <v>141.96249999999998</v>
      </c>
    </row>
    <row r="263" spans="1:9" ht="30" customHeight="1" x14ac:dyDescent="0.2">
      <c r="A263" s="19">
        <v>10419</v>
      </c>
      <c r="B263" s="19" t="s">
        <v>264</v>
      </c>
      <c r="C263" s="18" t="s">
        <v>16</v>
      </c>
      <c r="D263" s="20" t="s">
        <v>265</v>
      </c>
      <c r="E263" s="8" t="s">
        <v>18</v>
      </c>
      <c r="F263" s="9">
        <f t="shared" si="112"/>
        <v>115.34349999999999</v>
      </c>
      <c r="G263" s="9">
        <v>117.1</v>
      </c>
      <c r="H263" s="9">
        <f>G263</f>
        <v>117.1</v>
      </c>
      <c r="I263" s="70">
        <f t="shared" si="113"/>
        <v>120.02749999999999</v>
      </c>
    </row>
    <row r="264" spans="1:9" ht="30" customHeight="1" x14ac:dyDescent="0.2">
      <c r="A264" s="19">
        <v>10519</v>
      </c>
      <c r="B264" s="19" t="s">
        <v>267</v>
      </c>
      <c r="C264" s="18" t="s">
        <v>22</v>
      </c>
      <c r="D264" s="20" t="s">
        <v>265</v>
      </c>
      <c r="E264" s="8" t="s">
        <v>18</v>
      </c>
      <c r="F264" s="9">
        <f t="shared" si="112"/>
        <v>112.38849999999999</v>
      </c>
      <c r="G264" s="9">
        <v>114.1</v>
      </c>
      <c r="H264" s="9">
        <f>G264</f>
        <v>114.1</v>
      </c>
      <c r="I264" s="70">
        <f t="shared" si="113"/>
        <v>116.95249999999999</v>
      </c>
    </row>
    <row r="265" spans="1:9" ht="30" customHeight="1" x14ac:dyDescent="0.2">
      <c r="A265" s="25"/>
      <c r="B265" s="25"/>
      <c r="C265" s="26"/>
      <c r="D265" s="26"/>
    </row>
    <row r="266" spans="1:9" ht="30" customHeight="1" x14ac:dyDescent="0.2">
      <c r="A266" s="19">
        <v>10349</v>
      </c>
      <c r="B266" s="19" t="s">
        <v>270</v>
      </c>
      <c r="C266" s="18" t="s">
        <v>20</v>
      </c>
      <c r="D266" s="20" t="s">
        <v>269</v>
      </c>
      <c r="E266" s="8" t="s">
        <v>18</v>
      </c>
      <c r="F266" s="9">
        <f t="shared" ref="F266:F268" si="114">(H266-(H266*0.015))</f>
        <v>215.02550000000002</v>
      </c>
      <c r="G266" s="9">
        <v>218.3</v>
      </c>
      <c r="H266" s="9">
        <f>G266</f>
        <v>218.3</v>
      </c>
      <c r="I266" s="70">
        <f t="shared" ref="I266:I268" si="115">H266*1.025</f>
        <v>223.75749999999999</v>
      </c>
    </row>
    <row r="267" spans="1:9" ht="30" customHeight="1" x14ac:dyDescent="0.2">
      <c r="A267" s="19">
        <v>10449</v>
      </c>
      <c r="B267" s="19" t="s">
        <v>268</v>
      </c>
      <c r="C267" s="18" t="s">
        <v>16</v>
      </c>
      <c r="D267" s="20" t="s">
        <v>269</v>
      </c>
      <c r="E267" s="8" t="s">
        <v>18</v>
      </c>
      <c r="F267" s="9">
        <f t="shared" si="114"/>
        <v>197.78800000000001</v>
      </c>
      <c r="G267" s="9">
        <v>200.8</v>
      </c>
      <c r="H267" s="9">
        <f>G267</f>
        <v>200.8</v>
      </c>
      <c r="I267" s="70">
        <f t="shared" si="115"/>
        <v>205.82</v>
      </c>
    </row>
    <row r="268" spans="1:9" ht="30" customHeight="1" x14ac:dyDescent="0.2">
      <c r="A268" s="19">
        <v>10549</v>
      </c>
      <c r="B268" s="19" t="s">
        <v>271</v>
      </c>
      <c r="C268" s="18" t="s">
        <v>22</v>
      </c>
      <c r="D268" s="20" t="s">
        <v>269</v>
      </c>
      <c r="E268" s="8" t="s">
        <v>18</v>
      </c>
      <c r="F268" s="9">
        <f t="shared" si="114"/>
        <v>172.2765</v>
      </c>
      <c r="G268" s="9">
        <v>174.9</v>
      </c>
      <c r="H268" s="9">
        <f>G268</f>
        <v>174.9</v>
      </c>
      <c r="I268" s="70">
        <f t="shared" si="115"/>
        <v>179.27249999999998</v>
      </c>
    </row>
    <row r="269" spans="1:9" ht="18" customHeight="1" x14ac:dyDescent="0.2">
      <c r="A269" s="25"/>
      <c r="B269" s="25"/>
      <c r="C269" s="26"/>
      <c r="D269" s="27"/>
      <c r="F269" s="3"/>
      <c r="G269" s="3"/>
      <c r="H269" s="3"/>
      <c r="I269" s="3"/>
    </row>
    <row r="270" spans="1:9" ht="30" customHeight="1" x14ac:dyDescent="0.2">
      <c r="A270" s="121" t="s">
        <v>127</v>
      </c>
      <c r="B270" s="19" t="s">
        <v>645</v>
      </c>
      <c r="C270" s="18" t="s">
        <v>20</v>
      </c>
      <c r="D270" s="20" t="s">
        <v>648</v>
      </c>
      <c r="E270" s="8" t="s">
        <v>18</v>
      </c>
      <c r="F270" s="9">
        <f t="shared" ref="F270:F272" si="116">(H270-(H270*0.015))</f>
        <v>89.044000000000011</v>
      </c>
      <c r="G270" s="9">
        <v>90.4</v>
      </c>
      <c r="H270" s="9">
        <f>G270</f>
        <v>90.4</v>
      </c>
      <c r="I270" s="70">
        <f t="shared" ref="I270:I272" si="117">H270*1.025</f>
        <v>92.66</v>
      </c>
    </row>
    <row r="271" spans="1:9" ht="30" customHeight="1" x14ac:dyDescent="0.2">
      <c r="A271" s="122"/>
      <c r="B271" s="19" t="s">
        <v>646</v>
      </c>
      <c r="C271" s="18" t="s">
        <v>16</v>
      </c>
      <c r="D271" s="20" t="s">
        <v>648</v>
      </c>
      <c r="E271" s="8" t="s">
        <v>18</v>
      </c>
      <c r="F271" s="9">
        <f t="shared" si="116"/>
        <v>89.536500000000004</v>
      </c>
      <c r="G271" s="9">
        <v>90.9</v>
      </c>
      <c r="H271" s="9">
        <f>G271</f>
        <v>90.9</v>
      </c>
      <c r="I271" s="70">
        <f t="shared" si="117"/>
        <v>93.172499999999999</v>
      </c>
    </row>
    <row r="272" spans="1:9" ht="30" customHeight="1" x14ac:dyDescent="0.2">
      <c r="A272" s="123"/>
      <c r="B272" s="19" t="s">
        <v>647</v>
      </c>
      <c r="C272" s="18" t="s">
        <v>22</v>
      </c>
      <c r="D272" s="20" t="s">
        <v>648</v>
      </c>
      <c r="E272" s="8" t="s">
        <v>18</v>
      </c>
      <c r="F272" s="9">
        <f t="shared" si="116"/>
        <v>77.027000000000001</v>
      </c>
      <c r="G272" s="9">
        <v>78.2</v>
      </c>
      <c r="H272" s="9">
        <f>G272</f>
        <v>78.2</v>
      </c>
      <c r="I272" s="70">
        <f t="shared" si="117"/>
        <v>80.155000000000001</v>
      </c>
    </row>
    <row r="273" spans="1:9" ht="18.75" customHeight="1" x14ac:dyDescent="0.2">
      <c r="A273" s="25"/>
      <c r="B273" s="25"/>
      <c r="C273" s="26"/>
      <c r="D273" s="26"/>
    </row>
    <row r="274" spans="1:9" ht="30" customHeight="1" x14ac:dyDescent="0.2">
      <c r="A274" s="19">
        <v>10339</v>
      </c>
      <c r="B274" s="19" t="s">
        <v>274</v>
      </c>
      <c r="C274" s="18" t="s">
        <v>20</v>
      </c>
      <c r="D274" s="20" t="s">
        <v>273</v>
      </c>
      <c r="E274" s="8" t="s">
        <v>18</v>
      </c>
      <c r="F274" s="9">
        <f t="shared" ref="F274:F276" si="118">(H274-(H274*0.015))</f>
        <v>105.19799999999999</v>
      </c>
      <c r="G274" s="9">
        <v>106.8</v>
      </c>
      <c r="H274" s="9">
        <f>G274</f>
        <v>106.8</v>
      </c>
      <c r="I274" s="70">
        <f t="shared" ref="I274:I276" si="119">H274*1.025</f>
        <v>109.46999999999998</v>
      </c>
    </row>
    <row r="275" spans="1:9" ht="30" customHeight="1" x14ac:dyDescent="0.2">
      <c r="A275" s="19">
        <v>10439</v>
      </c>
      <c r="B275" s="19" t="s">
        <v>272</v>
      </c>
      <c r="C275" s="18" t="s">
        <v>16</v>
      </c>
      <c r="D275" s="20" t="s">
        <v>273</v>
      </c>
      <c r="E275" s="8" t="s">
        <v>18</v>
      </c>
      <c r="F275" s="9">
        <f t="shared" si="118"/>
        <v>98.992500000000007</v>
      </c>
      <c r="G275" s="9">
        <v>100.5</v>
      </c>
      <c r="H275" s="9">
        <f>G275</f>
        <v>100.5</v>
      </c>
      <c r="I275" s="70">
        <f t="shared" si="119"/>
        <v>103.01249999999999</v>
      </c>
    </row>
    <row r="276" spans="1:9" ht="30" customHeight="1" x14ac:dyDescent="0.2">
      <c r="A276" s="19">
        <v>10539</v>
      </c>
      <c r="B276" s="19" t="s">
        <v>275</v>
      </c>
      <c r="C276" s="18" t="s">
        <v>22</v>
      </c>
      <c r="D276" s="20" t="s">
        <v>273</v>
      </c>
      <c r="E276" s="8" t="s">
        <v>18</v>
      </c>
      <c r="F276" s="9">
        <f t="shared" si="118"/>
        <v>86.581500000000005</v>
      </c>
      <c r="G276" s="9">
        <v>87.9</v>
      </c>
      <c r="H276" s="9">
        <f>G276</f>
        <v>87.9</v>
      </c>
      <c r="I276" s="70">
        <f t="shared" si="119"/>
        <v>90.097499999999997</v>
      </c>
    </row>
    <row r="277" spans="1:9" ht="17.25" customHeight="1" x14ac:dyDescent="0.2"/>
    <row r="278" spans="1:9" ht="30" customHeight="1" x14ac:dyDescent="0.2">
      <c r="A278" s="19">
        <v>10325</v>
      </c>
      <c r="B278" s="19" t="s">
        <v>278</v>
      </c>
      <c r="C278" s="18" t="s">
        <v>64</v>
      </c>
      <c r="D278" s="20" t="s">
        <v>277</v>
      </c>
      <c r="E278" s="11" t="s">
        <v>282</v>
      </c>
      <c r="F278" s="9">
        <f t="shared" ref="F278:F281" si="120">(H278-(H278*0.015))</f>
        <v>136.81650000000002</v>
      </c>
      <c r="G278" s="9">
        <v>138.9</v>
      </c>
      <c r="H278" s="9">
        <f>G278</f>
        <v>138.9</v>
      </c>
      <c r="I278" s="70">
        <f t="shared" ref="I278:I281" si="121">H278*1.025</f>
        <v>142.3725</v>
      </c>
    </row>
    <row r="279" spans="1:9" ht="30" customHeight="1" x14ac:dyDescent="0.2">
      <c r="A279" s="19">
        <v>10425</v>
      </c>
      <c r="B279" s="19" t="s">
        <v>276</v>
      </c>
      <c r="C279" s="18" t="s">
        <v>281</v>
      </c>
      <c r="D279" s="20" t="s">
        <v>277</v>
      </c>
      <c r="E279" s="11" t="s">
        <v>282</v>
      </c>
      <c r="F279" s="9">
        <f t="shared" si="120"/>
        <v>115.9345</v>
      </c>
      <c r="G279" s="9">
        <v>117.7</v>
      </c>
      <c r="H279" s="9">
        <f>G279</f>
        <v>117.7</v>
      </c>
      <c r="I279" s="70">
        <f t="shared" si="121"/>
        <v>120.6425</v>
      </c>
    </row>
    <row r="280" spans="1:9" ht="30" customHeight="1" x14ac:dyDescent="0.2">
      <c r="A280" s="19">
        <v>10525</v>
      </c>
      <c r="B280" s="19" t="s">
        <v>279</v>
      </c>
      <c r="C280" s="18" t="s">
        <v>215</v>
      </c>
      <c r="D280" s="20" t="s">
        <v>277</v>
      </c>
      <c r="E280" s="11" t="s">
        <v>282</v>
      </c>
      <c r="F280" s="9">
        <f t="shared" si="120"/>
        <v>113.7675</v>
      </c>
      <c r="G280" s="9">
        <v>115.5</v>
      </c>
      <c r="H280" s="9">
        <f>G280</f>
        <v>115.5</v>
      </c>
      <c r="I280" s="70">
        <f t="shared" si="121"/>
        <v>118.38749999999999</v>
      </c>
    </row>
    <row r="281" spans="1:9" ht="30" customHeight="1" x14ac:dyDescent="0.2">
      <c r="A281" s="19">
        <v>10625</v>
      </c>
      <c r="B281" s="19" t="s">
        <v>280</v>
      </c>
      <c r="C281" s="18" t="s">
        <v>36</v>
      </c>
      <c r="D281" s="20" t="s">
        <v>277</v>
      </c>
      <c r="E281" s="11" t="s">
        <v>282</v>
      </c>
      <c r="F281" s="9">
        <f t="shared" si="120"/>
        <v>257.77449999999999</v>
      </c>
      <c r="G281" s="9">
        <v>261.7</v>
      </c>
      <c r="H281" s="9">
        <f>G281</f>
        <v>261.7</v>
      </c>
      <c r="I281" s="70">
        <f t="shared" si="121"/>
        <v>268.24249999999995</v>
      </c>
    </row>
    <row r="282" spans="1:9" ht="30" hidden="1" customHeight="1" x14ac:dyDescent="0.2"/>
    <row r="283" spans="1:9" ht="30" hidden="1" customHeight="1" x14ac:dyDescent="0.2">
      <c r="A283" s="19">
        <v>10326</v>
      </c>
      <c r="B283" s="19" t="s">
        <v>284</v>
      </c>
      <c r="C283" s="18" t="s">
        <v>20</v>
      </c>
      <c r="D283" s="29" t="s">
        <v>289</v>
      </c>
      <c r="E283" s="11" t="s">
        <v>282</v>
      </c>
      <c r="F283" s="9">
        <f>ROUND(H283-(H283*0.015),1)</f>
        <v>155.1</v>
      </c>
      <c r="G283" s="9">
        <v>157.5</v>
      </c>
      <c r="H283" s="9">
        <f>G283</f>
        <v>157.5</v>
      </c>
      <c r="I283" s="9">
        <f>ROUND(H283*1.025,1)</f>
        <v>161.4</v>
      </c>
    </row>
    <row r="284" spans="1:9" ht="30" hidden="1" customHeight="1" x14ac:dyDescent="0.2">
      <c r="A284" s="19">
        <v>10426</v>
      </c>
      <c r="B284" s="19" t="s">
        <v>283</v>
      </c>
      <c r="C284" s="18" t="s">
        <v>16</v>
      </c>
      <c r="D284" s="29" t="s">
        <v>289</v>
      </c>
      <c r="E284" s="11" t="s">
        <v>282</v>
      </c>
      <c r="F284" s="9">
        <f>ROUND(H284-(H284*0.015),1)</f>
        <v>131.5</v>
      </c>
      <c r="G284" s="9">
        <v>133.5</v>
      </c>
      <c r="H284" s="9">
        <f>G284</f>
        <v>133.5</v>
      </c>
      <c r="I284" s="9">
        <f>ROUND(H284*1.025,1)</f>
        <v>136.80000000000001</v>
      </c>
    </row>
    <row r="285" spans="1:9" ht="30" hidden="1" customHeight="1" x14ac:dyDescent="0.2">
      <c r="A285" s="19">
        <v>10526</v>
      </c>
      <c r="B285" s="19" t="s">
        <v>285</v>
      </c>
      <c r="C285" s="18" t="s">
        <v>286</v>
      </c>
      <c r="D285" s="29" t="s">
        <v>289</v>
      </c>
      <c r="E285" s="11" t="s">
        <v>282</v>
      </c>
      <c r="F285" s="9">
        <f>ROUND(H285-(H285*0.015),1)</f>
        <v>125</v>
      </c>
      <c r="G285" s="9">
        <v>126.9</v>
      </c>
      <c r="H285" s="9">
        <f>G285</f>
        <v>126.9</v>
      </c>
      <c r="I285" s="9">
        <f>ROUND(H285*1.025,1)</f>
        <v>130.1</v>
      </c>
    </row>
    <row r="286" spans="1:9" ht="21.75" hidden="1" customHeight="1" x14ac:dyDescent="0.2">
      <c r="D286" s="110" t="s">
        <v>288</v>
      </c>
      <c r="E286" s="110"/>
      <c r="F286" s="110"/>
      <c r="G286" s="110"/>
      <c r="H286" s="110"/>
      <c r="I286" s="110"/>
    </row>
    <row r="287" spans="1:9" ht="18.75" customHeight="1" x14ac:dyDescent="0.2"/>
    <row r="288" spans="1:9" ht="30" customHeight="1" x14ac:dyDescent="0.2">
      <c r="A288" s="19">
        <v>10730</v>
      </c>
      <c r="B288" s="19" t="s">
        <v>292</v>
      </c>
      <c r="C288" s="18" t="s">
        <v>9</v>
      </c>
      <c r="D288" s="20" t="s">
        <v>624</v>
      </c>
      <c r="E288" s="11" t="s">
        <v>295</v>
      </c>
      <c r="F288" s="9">
        <f t="shared" ref="F288:F291" si="122">(H288-(H288*0.015))</f>
        <v>368.09449999999998</v>
      </c>
      <c r="G288" s="9">
        <v>373.7</v>
      </c>
      <c r="H288" s="9">
        <f>G288</f>
        <v>373.7</v>
      </c>
      <c r="I288" s="70">
        <f t="shared" ref="I288:I291" si="123">H288*1.025</f>
        <v>383.04249999999996</v>
      </c>
    </row>
    <row r="289" spans="1:9" ht="30" customHeight="1" x14ac:dyDescent="0.2">
      <c r="A289" s="19">
        <v>10720</v>
      </c>
      <c r="B289" s="19" t="s">
        <v>293</v>
      </c>
      <c r="C289" s="18" t="s">
        <v>52</v>
      </c>
      <c r="D289" s="20" t="s">
        <v>624</v>
      </c>
      <c r="E289" s="11" t="s">
        <v>295</v>
      </c>
      <c r="F289" s="9">
        <f t="shared" si="122"/>
        <v>288.21100000000001</v>
      </c>
      <c r="G289" s="9">
        <v>292.60000000000002</v>
      </c>
      <c r="H289" s="9">
        <f>G289</f>
        <v>292.60000000000002</v>
      </c>
      <c r="I289" s="70">
        <f t="shared" si="123"/>
        <v>299.91500000000002</v>
      </c>
    </row>
    <row r="290" spans="1:9" ht="30" customHeight="1" x14ac:dyDescent="0.2">
      <c r="A290" s="19">
        <v>10740</v>
      </c>
      <c r="B290" s="19" t="s">
        <v>290</v>
      </c>
      <c r="C290" s="18" t="s">
        <v>291</v>
      </c>
      <c r="D290" s="20" t="s">
        <v>624</v>
      </c>
      <c r="E290" s="11" t="s">
        <v>295</v>
      </c>
      <c r="F290" s="9">
        <f t="shared" si="122"/>
        <v>388.68100000000004</v>
      </c>
      <c r="G290" s="9">
        <v>394.6</v>
      </c>
      <c r="H290" s="9">
        <f>G290</f>
        <v>394.6</v>
      </c>
      <c r="I290" s="70">
        <f t="shared" si="123"/>
        <v>404.46499999999997</v>
      </c>
    </row>
    <row r="291" spans="1:9" ht="30" customHeight="1" x14ac:dyDescent="0.2">
      <c r="A291" s="19">
        <v>10760</v>
      </c>
      <c r="B291" s="19" t="s">
        <v>294</v>
      </c>
      <c r="C291" s="18" t="s">
        <v>13</v>
      </c>
      <c r="D291" s="20" t="s">
        <v>624</v>
      </c>
      <c r="E291" s="11" t="s">
        <v>295</v>
      </c>
      <c r="F291" s="9">
        <f t="shared" si="122"/>
        <v>232.066</v>
      </c>
      <c r="G291" s="9">
        <v>235.6</v>
      </c>
      <c r="H291" s="9">
        <f>G291</f>
        <v>235.6</v>
      </c>
      <c r="I291" s="70">
        <f t="shared" si="123"/>
        <v>241.48999999999998</v>
      </c>
    </row>
    <row r="292" spans="1:9" ht="45" customHeight="1" thickBot="1" x14ac:dyDescent="0.25"/>
    <row r="293" spans="1:9" ht="16.5" customHeight="1" thickBot="1" x14ac:dyDescent="0.25">
      <c r="A293" s="94" t="s">
        <v>296</v>
      </c>
      <c r="B293" s="94"/>
      <c r="C293" s="94"/>
      <c r="D293" s="94"/>
      <c r="E293" s="94"/>
      <c r="F293" s="95" t="s">
        <v>0</v>
      </c>
      <c r="G293" s="96" t="s">
        <v>1</v>
      </c>
      <c r="H293" s="97" t="s">
        <v>2</v>
      </c>
      <c r="I293" s="97"/>
    </row>
    <row r="294" spans="1:9" ht="30" customHeight="1" thickBot="1" x14ac:dyDescent="0.25">
      <c r="A294" s="94"/>
      <c r="B294" s="94"/>
      <c r="C294" s="94"/>
      <c r="D294" s="94"/>
      <c r="E294" s="94"/>
      <c r="F294" s="95"/>
      <c r="G294" s="96"/>
      <c r="H294" s="17" t="s">
        <v>3</v>
      </c>
      <c r="I294" s="17" t="s">
        <v>4</v>
      </c>
    </row>
    <row r="295" spans="1:9" ht="21" customHeight="1" x14ac:dyDescent="0.2"/>
    <row r="296" spans="1:9" ht="30" customHeight="1" x14ac:dyDescent="0.2">
      <c r="A296" s="51" t="s">
        <v>127</v>
      </c>
      <c r="B296" s="51" t="s">
        <v>47</v>
      </c>
      <c r="C296" s="52" t="s">
        <v>134</v>
      </c>
      <c r="D296" s="53" t="s">
        <v>691</v>
      </c>
      <c r="E296" s="8" t="s">
        <v>44</v>
      </c>
      <c r="F296" s="55">
        <f t="shared" ref="F296" si="124">(H296-(H296*0.015))</f>
        <v>161.934</v>
      </c>
      <c r="G296" s="9">
        <v>164.4</v>
      </c>
      <c r="H296" s="55">
        <f t="shared" ref="H296" si="125">G296</f>
        <v>164.4</v>
      </c>
      <c r="I296" s="71">
        <f t="shared" ref="I296" si="126">H296*1.025</f>
        <v>168.51</v>
      </c>
    </row>
    <row r="297" spans="1:9" ht="21" customHeight="1" x14ac:dyDescent="0.2"/>
    <row r="298" spans="1:9" ht="30" customHeight="1" x14ac:dyDescent="0.2">
      <c r="A298" s="19">
        <v>11320</v>
      </c>
      <c r="B298" s="19" t="s">
        <v>314</v>
      </c>
      <c r="C298" s="18" t="s">
        <v>20</v>
      </c>
      <c r="D298" s="20" t="s">
        <v>313</v>
      </c>
      <c r="E298" s="8" t="s">
        <v>44</v>
      </c>
      <c r="F298" s="9">
        <f t="shared" ref="F298:F300" si="127">(H298-(H298*0.015))</f>
        <v>121.943</v>
      </c>
      <c r="G298" s="9">
        <v>123.8</v>
      </c>
      <c r="H298" s="9">
        <f>G298</f>
        <v>123.8</v>
      </c>
      <c r="I298" s="70">
        <f t="shared" ref="I298:I300" si="128">H298*1.025</f>
        <v>126.89499999999998</v>
      </c>
    </row>
    <row r="299" spans="1:9" ht="30" customHeight="1" x14ac:dyDescent="0.2">
      <c r="A299" s="19">
        <v>11420</v>
      </c>
      <c r="B299" s="19" t="s">
        <v>312</v>
      </c>
      <c r="C299" s="18" t="s">
        <v>16</v>
      </c>
      <c r="D299" s="20" t="s">
        <v>313</v>
      </c>
      <c r="E299" s="8" t="s">
        <v>44</v>
      </c>
      <c r="F299" s="9">
        <f t="shared" si="127"/>
        <v>98.992500000000007</v>
      </c>
      <c r="G299" s="9">
        <v>100.5</v>
      </c>
      <c r="H299" s="9">
        <f>G299</f>
        <v>100.5</v>
      </c>
      <c r="I299" s="70">
        <f t="shared" si="128"/>
        <v>103.01249999999999</v>
      </c>
    </row>
    <row r="300" spans="1:9" ht="30" customHeight="1" x14ac:dyDescent="0.2">
      <c r="A300" s="19">
        <v>11520</v>
      </c>
      <c r="B300" s="19" t="s">
        <v>315</v>
      </c>
      <c r="C300" s="18" t="s">
        <v>22</v>
      </c>
      <c r="D300" s="20" t="s">
        <v>313</v>
      </c>
      <c r="E300" s="8" t="s">
        <v>44</v>
      </c>
      <c r="F300" s="9">
        <f t="shared" si="127"/>
        <v>92.688499999999991</v>
      </c>
      <c r="G300" s="9">
        <v>94.1</v>
      </c>
      <c r="H300" s="9">
        <f>G300</f>
        <v>94.1</v>
      </c>
      <c r="I300" s="70">
        <f t="shared" si="128"/>
        <v>96.452499999999986</v>
      </c>
    </row>
    <row r="301" spans="1:9" ht="18.75" customHeight="1" x14ac:dyDescent="0.2">
      <c r="A301" s="25"/>
      <c r="B301" s="25"/>
      <c r="C301" s="26"/>
      <c r="D301" s="27"/>
      <c r="F301" s="3"/>
      <c r="G301" s="3"/>
      <c r="H301" s="3"/>
      <c r="I301" s="3"/>
    </row>
    <row r="302" spans="1:9" ht="30" customHeight="1" x14ac:dyDescent="0.2">
      <c r="A302" s="19">
        <v>14420</v>
      </c>
      <c r="B302" s="19" t="s">
        <v>320</v>
      </c>
      <c r="C302" s="18" t="s">
        <v>95</v>
      </c>
      <c r="D302" s="20" t="s">
        <v>313</v>
      </c>
      <c r="E302" s="8" t="s">
        <v>53</v>
      </c>
      <c r="F302" s="9">
        <f t="shared" ref="F302:F306" si="129">(H302-(H302*0.015))</f>
        <v>143.9085</v>
      </c>
      <c r="G302" s="9">
        <v>146.1</v>
      </c>
      <c r="H302" s="9">
        <f>G302</f>
        <v>146.1</v>
      </c>
      <c r="I302" s="70">
        <f t="shared" ref="I302:I306" si="130">H302*1.025</f>
        <v>149.75249999999997</v>
      </c>
    </row>
    <row r="303" spans="1:9" ht="30" customHeight="1" x14ac:dyDescent="0.2">
      <c r="A303" s="19">
        <v>14020</v>
      </c>
      <c r="B303" s="19" t="s">
        <v>321</v>
      </c>
      <c r="C303" s="18" t="s">
        <v>164</v>
      </c>
      <c r="D303" s="20" t="s">
        <v>313</v>
      </c>
      <c r="E303" s="8" t="s">
        <v>44</v>
      </c>
      <c r="F303" s="9">
        <f t="shared" si="129"/>
        <v>23.837</v>
      </c>
      <c r="G303" s="9">
        <v>24.2</v>
      </c>
      <c r="H303" s="9">
        <f>G303</f>
        <v>24.2</v>
      </c>
      <c r="I303" s="70">
        <f t="shared" si="130"/>
        <v>24.804999999999996</v>
      </c>
    </row>
    <row r="304" spans="1:9" ht="30" customHeight="1" x14ac:dyDescent="0.2">
      <c r="A304" s="19">
        <v>14320</v>
      </c>
      <c r="B304" s="19" t="s">
        <v>316</v>
      </c>
      <c r="C304" s="18" t="s">
        <v>317</v>
      </c>
      <c r="D304" s="20" t="s">
        <v>313</v>
      </c>
      <c r="E304" s="8" t="s">
        <v>53</v>
      </c>
      <c r="F304" s="9">
        <f t="shared" si="129"/>
        <v>39.695499999999996</v>
      </c>
      <c r="G304" s="9">
        <v>40.299999999999997</v>
      </c>
      <c r="H304" s="9">
        <f>G304</f>
        <v>40.299999999999997</v>
      </c>
      <c r="I304" s="70">
        <f t="shared" si="130"/>
        <v>41.30749999999999</v>
      </c>
    </row>
    <row r="305" spans="1:9" ht="30" customHeight="1" x14ac:dyDescent="0.2">
      <c r="A305" s="19">
        <v>11020</v>
      </c>
      <c r="B305" s="19" t="s">
        <v>322</v>
      </c>
      <c r="C305" s="18" t="s">
        <v>323</v>
      </c>
      <c r="D305" s="20" t="s">
        <v>313</v>
      </c>
      <c r="E305" s="8" t="s">
        <v>44</v>
      </c>
      <c r="F305" s="9">
        <f t="shared" si="129"/>
        <v>70.427499999999995</v>
      </c>
      <c r="G305" s="9">
        <v>71.5</v>
      </c>
      <c r="H305" s="9">
        <f>G305</f>
        <v>71.5</v>
      </c>
      <c r="I305" s="70">
        <f t="shared" si="130"/>
        <v>73.287499999999994</v>
      </c>
    </row>
    <row r="306" spans="1:9" ht="30" customHeight="1" x14ac:dyDescent="0.2">
      <c r="A306" s="19">
        <v>14520</v>
      </c>
      <c r="B306" s="19" t="s">
        <v>318</v>
      </c>
      <c r="C306" s="18" t="s">
        <v>319</v>
      </c>
      <c r="D306" s="20" t="s">
        <v>313</v>
      </c>
      <c r="E306" s="8" t="s">
        <v>71</v>
      </c>
      <c r="F306" s="9">
        <f t="shared" si="129"/>
        <v>48.363500000000002</v>
      </c>
      <c r="G306" s="9">
        <v>49.1</v>
      </c>
      <c r="H306" s="9">
        <f>G306</f>
        <v>49.1</v>
      </c>
      <c r="I306" s="70">
        <f t="shared" si="130"/>
        <v>50.327500000000001</v>
      </c>
    </row>
    <row r="307" spans="1:9" ht="18.75" customHeight="1" x14ac:dyDescent="0.2">
      <c r="A307" s="25"/>
      <c r="B307" s="25"/>
      <c r="C307" s="26"/>
      <c r="D307" s="27"/>
      <c r="F307" s="3"/>
      <c r="G307" s="3"/>
      <c r="H307" s="3"/>
      <c r="I307" s="3"/>
    </row>
    <row r="308" spans="1:9" ht="30" customHeight="1" x14ac:dyDescent="0.2">
      <c r="A308" s="19">
        <v>14120</v>
      </c>
      <c r="B308" s="19" t="s">
        <v>324</v>
      </c>
      <c r="C308" s="18" t="s">
        <v>138</v>
      </c>
      <c r="D308" s="20" t="s">
        <v>313</v>
      </c>
      <c r="E308" s="8" t="s">
        <v>53</v>
      </c>
      <c r="F308" s="9">
        <f t="shared" ref="F308:F309" si="131">(H308-(H308*0.015))</f>
        <v>9.2590000000000003</v>
      </c>
      <c r="G308" s="9">
        <v>9.4</v>
      </c>
      <c r="H308" s="9">
        <f>G308</f>
        <v>9.4</v>
      </c>
      <c r="I308" s="70">
        <f t="shared" ref="I308:I309" si="132">H308*1.025</f>
        <v>9.6349999999999998</v>
      </c>
    </row>
    <row r="309" spans="1:9" ht="30" customHeight="1" x14ac:dyDescent="0.2">
      <c r="A309" s="19">
        <v>14121</v>
      </c>
      <c r="B309" s="19" t="s">
        <v>325</v>
      </c>
      <c r="C309" s="18" t="s">
        <v>326</v>
      </c>
      <c r="D309" s="20" t="s">
        <v>313</v>
      </c>
      <c r="E309" s="8" t="s">
        <v>53</v>
      </c>
      <c r="F309" s="9">
        <f t="shared" si="131"/>
        <v>10.539499999999999</v>
      </c>
      <c r="G309" s="9">
        <v>10.7</v>
      </c>
      <c r="H309" s="9">
        <f>G309</f>
        <v>10.7</v>
      </c>
      <c r="I309" s="70">
        <f t="shared" si="132"/>
        <v>10.967499999999998</v>
      </c>
    </row>
    <row r="310" spans="1:9" ht="18" customHeight="1" x14ac:dyDescent="0.2">
      <c r="A310" s="25"/>
      <c r="B310" s="25"/>
      <c r="C310" s="26"/>
      <c r="D310" s="27"/>
      <c r="F310" s="110"/>
      <c r="G310" s="110"/>
      <c r="H310" s="110"/>
      <c r="I310" s="110"/>
    </row>
    <row r="311" spans="1:9" ht="9.75" customHeight="1" x14ac:dyDescent="0.2">
      <c r="A311" s="25"/>
      <c r="B311" s="25"/>
      <c r="C311" s="26"/>
      <c r="D311" s="27"/>
      <c r="F311" s="10"/>
      <c r="G311" s="10"/>
      <c r="H311" s="10"/>
      <c r="I311" s="10"/>
    </row>
    <row r="312" spans="1:9" ht="30" customHeight="1" x14ac:dyDescent="0.2">
      <c r="A312" s="19">
        <v>11702</v>
      </c>
      <c r="B312" s="19" t="s">
        <v>299</v>
      </c>
      <c r="C312" s="18" t="s">
        <v>9</v>
      </c>
      <c r="D312" s="20" t="s">
        <v>327</v>
      </c>
      <c r="E312" s="8" t="s">
        <v>53</v>
      </c>
      <c r="F312" s="9">
        <f t="shared" ref="F312:F319" si="133">(H312-(H312*0.015))</f>
        <v>145.8785</v>
      </c>
      <c r="G312" s="9">
        <v>148.1</v>
      </c>
      <c r="H312" s="9">
        <f t="shared" ref="H312:H319" si="134">G312</f>
        <v>148.1</v>
      </c>
      <c r="I312" s="70">
        <f t="shared" ref="I312:I319" si="135">H312*1.025</f>
        <v>151.80249999999998</v>
      </c>
    </row>
    <row r="313" spans="1:9" ht="30" customHeight="1" x14ac:dyDescent="0.2">
      <c r="A313" s="19">
        <v>11701</v>
      </c>
      <c r="B313" s="19" t="s">
        <v>297</v>
      </c>
      <c r="C313" s="18" t="s">
        <v>298</v>
      </c>
      <c r="D313" s="20" t="s">
        <v>327</v>
      </c>
      <c r="E313" s="8" t="s">
        <v>53</v>
      </c>
      <c r="F313" s="9">
        <f t="shared" si="133"/>
        <v>106.97099999999999</v>
      </c>
      <c r="G313" s="9">
        <v>108.6</v>
      </c>
      <c r="H313" s="9">
        <f t="shared" si="134"/>
        <v>108.6</v>
      </c>
      <c r="I313" s="70">
        <f t="shared" si="135"/>
        <v>111.31499999999998</v>
      </c>
    </row>
    <row r="314" spans="1:9" ht="30" customHeight="1" x14ac:dyDescent="0.2">
      <c r="A314" s="19">
        <v>11703</v>
      </c>
      <c r="B314" s="19" t="s">
        <v>300</v>
      </c>
      <c r="C314" s="18" t="s">
        <v>301</v>
      </c>
      <c r="D314" s="20" t="s">
        <v>327</v>
      </c>
      <c r="E314" s="8" t="s">
        <v>53</v>
      </c>
      <c r="F314" s="9">
        <f t="shared" si="133"/>
        <v>136.22550000000001</v>
      </c>
      <c r="G314" s="9">
        <v>138.30000000000001</v>
      </c>
      <c r="H314" s="9">
        <f t="shared" si="134"/>
        <v>138.30000000000001</v>
      </c>
      <c r="I314" s="70">
        <f t="shared" si="135"/>
        <v>141.75749999999999</v>
      </c>
    </row>
    <row r="315" spans="1:9" ht="30" customHeight="1" x14ac:dyDescent="0.2">
      <c r="A315" s="19">
        <v>11704</v>
      </c>
      <c r="B315" s="19" t="s">
        <v>302</v>
      </c>
      <c r="C315" s="18" t="s">
        <v>174</v>
      </c>
      <c r="D315" s="20" t="s">
        <v>327</v>
      </c>
      <c r="E315" s="8" t="s">
        <v>53</v>
      </c>
      <c r="F315" s="9">
        <f t="shared" si="133"/>
        <v>143.7115</v>
      </c>
      <c r="G315" s="9">
        <v>145.9</v>
      </c>
      <c r="H315" s="9">
        <f t="shared" si="134"/>
        <v>145.9</v>
      </c>
      <c r="I315" s="70">
        <f t="shared" si="135"/>
        <v>149.54749999999999</v>
      </c>
    </row>
    <row r="316" spans="1:9" ht="30" customHeight="1" x14ac:dyDescent="0.2">
      <c r="A316" s="19">
        <v>14220</v>
      </c>
      <c r="B316" s="19" t="s">
        <v>309</v>
      </c>
      <c r="C316" s="18" t="s">
        <v>310</v>
      </c>
      <c r="D316" s="20" t="s">
        <v>327</v>
      </c>
      <c r="E316" s="8" t="s">
        <v>53</v>
      </c>
      <c r="F316" s="9">
        <f t="shared" si="133"/>
        <v>106.38</v>
      </c>
      <c r="G316" s="9">
        <v>108</v>
      </c>
      <c r="H316" s="9">
        <f t="shared" si="134"/>
        <v>108</v>
      </c>
      <c r="I316" s="70">
        <f t="shared" si="135"/>
        <v>110.69999999999999</v>
      </c>
    </row>
    <row r="317" spans="1:9" ht="30" customHeight="1" x14ac:dyDescent="0.2">
      <c r="A317" s="19">
        <v>11705</v>
      </c>
      <c r="B317" s="19" t="s">
        <v>303</v>
      </c>
      <c r="C317" s="18" t="s">
        <v>304</v>
      </c>
      <c r="D317" s="20" t="s">
        <v>327</v>
      </c>
      <c r="E317" s="8" t="s">
        <v>53</v>
      </c>
      <c r="F317" s="9">
        <f t="shared" si="133"/>
        <v>204.88</v>
      </c>
      <c r="G317" s="9">
        <v>208</v>
      </c>
      <c r="H317" s="9">
        <f t="shared" si="134"/>
        <v>208</v>
      </c>
      <c r="I317" s="70">
        <f t="shared" si="135"/>
        <v>213.2</v>
      </c>
    </row>
    <row r="318" spans="1:9" ht="30" customHeight="1" x14ac:dyDescent="0.2">
      <c r="A318" s="19">
        <v>11706</v>
      </c>
      <c r="B318" s="19" t="s">
        <v>305</v>
      </c>
      <c r="C318" s="18" t="s">
        <v>306</v>
      </c>
      <c r="D318" s="20" t="s">
        <v>327</v>
      </c>
      <c r="E318" s="8" t="s">
        <v>53</v>
      </c>
      <c r="F318" s="9">
        <f t="shared" si="133"/>
        <v>231.672</v>
      </c>
      <c r="G318" s="9">
        <v>235.2</v>
      </c>
      <c r="H318" s="9">
        <f t="shared" si="134"/>
        <v>235.2</v>
      </c>
      <c r="I318" s="70">
        <f t="shared" si="135"/>
        <v>241.07999999999996</v>
      </c>
    </row>
    <row r="319" spans="1:9" ht="30" customHeight="1" x14ac:dyDescent="0.2">
      <c r="A319" s="19">
        <v>14021</v>
      </c>
      <c r="B319" s="19" t="s">
        <v>307</v>
      </c>
      <c r="C319" s="18" t="s">
        <v>311</v>
      </c>
      <c r="D319" s="20" t="s">
        <v>327</v>
      </c>
      <c r="E319" s="8" t="s">
        <v>308</v>
      </c>
      <c r="F319" s="9">
        <f t="shared" si="133"/>
        <v>14.775</v>
      </c>
      <c r="G319" s="9">
        <v>15</v>
      </c>
      <c r="H319" s="9">
        <f t="shared" si="134"/>
        <v>15</v>
      </c>
      <c r="I319" s="70">
        <f t="shared" si="135"/>
        <v>15.374999999999998</v>
      </c>
    </row>
    <row r="320" spans="1:9" ht="18.75" customHeight="1" x14ac:dyDescent="0.2">
      <c r="A320" s="25"/>
      <c r="B320" s="25"/>
      <c r="C320" s="26"/>
      <c r="D320" s="27"/>
    </row>
    <row r="321" spans="1:9" ht="30" customHeight="1" x14ac:dyDescent="0.2">
      <c r="A321" s="19">
        <v>10427</v>
      </c>
      <c r="B321" s="19" t="s">
        <v>328</v>
      </c>
      <c r="C321" s="18" t="s">
        <v>16</v>
      </c>
      <c r="D321" s="12" t="s">
        <v>329</v>
      </c>
      <c r="E321" s="8" t="s">
        <v>330</v>
      </c>
      <c r="F321" s="9">
        <f t="shared" ref="F321:F323" si="136">(H321-(H321*0.015))</f>
        <v>78.405999999999992</v>
      </c>
      <c r="G321" s="9">
        <v>79.599999999999994</v>
      </c>
      <c r="H321" s="9">
        <f>G321</f>
        <v>79.599999999999994</v>
      </c>
      <c r="I321" s="70">
        <f t="shared" ref="I321:I323" si="137">H321*1.025</f>
        <v>81.589999999999989</v>
      </c>
    </row>
    <row r="322" spans="1:9" ht="30" customHeight="1" x14ac:dyDescent="0.2">
      <c r="A322" s="19">
        <v>10327</v>
      </c>
      <c r="B322" s="19" t="s">
        <v>331</v>
      </c>
      <c r="C322" s="18" t="s">
        <v>20</v>
      </c>
      <c r="D322" s="12" t="s">
        <v>329</v>
      </c>
      <c r="E322" s="8" t="s">
        <v>330</v>
      </c>
      <c r="F322" s="9">
        <f t="shared" si="136"/>
        <v>87.763499999999993</v>
      </c>
      <c r="G322" s="9">
        <v>89.1</v>
      </c>
      <c r="H322" s="9">
        <f>G322</f>
        <v>89.1</v>
      </c>
      <c r="I322" s="70">
        <f t="shared" si="137"/>
        <v>91.327499999999986</v>
      </c>
    </row>
    <row r="323" spans="1:9" ht="30" customHeight="1" x14ac:dyDescent="0.2">
      <c r="A323" s="19">
        <v>10527</v>
      </c>
      <c r="B323" s="19" t="s">
        <v>332</v>
      </c>
      <c r="C323" s="18" t="s">
        <v>22</v>
      </c>
      <c r="D323" s="12" t="s">
        <v>329</v>
      </c>
      <c r="E323" s="8" t="s">
        <v>330</v>
      </c>
      <c r="F323" s="9">
        <f t="shared" si="136"/>
        <v>69.147000000000006</v>
      </c>
      <c r="G323" s="9">
        <v>70.2</v>
      </c>
      <c r="H323" s="9">
        <f>G323</f>
        <v>70.2</v>
      </c>
      <c r="I323" s="70">
        <f t="shared" si="137"/>
        <v>71.954999999999998</v>
      </c>
    </row>
    <row r="324" spans="1:9" ht="21" customHeight="1" thickBot="1" x14ac:dyDescent="0.25"/>
    <row r="325" spans="1:9" ht="30" customHeight="1" thickBot="1" x14ac:dyDescent="0.25">
      <c r="A325" s="94" t="s">
        <v>641</v>
      </c>
      <c r="B325" s="94"/>
      <c r="C325" s="94"/>
      <c r="D325" s="94"/>
      <c r="E325" s="94"/>
      <c r="F325" s="95" t="s">
        <v>0</v>
      </c>
      <c r="G325" s="111" t="s">
        <v>1</v>
      </c>
      <c r="H325" s="97" t="s">
        <v>2</v>
      </c>
      <c r="I325" s="97"/>
    </row>
    <row r="326" spans="1:9" ht="30" customHeight="1" thickBot="1" x14ac:dyDescent="0.25">
      <c r="A326" s="94"/>
      <c r="B326" s="94"/>
      <c r="C326" s="94"/>
      <c r="D326" s="94"/>
      <c r="E326" s="94"/>
      <c r="F326" s="95"/>
      <c r="G326" s="112"/>
      <c r="H326" s="17" t="s">
        <v>3</v>
      </c>
      <c r="I326" s="17" t="s">
        <v>4</v>
      </c>
    </row>
    <row r="327" spans="1:9" ht="22.5" customHeight="1" x14ac:dyDescent="0.2"/>
    <row r="328" spans="1:9" ht="30" customHeight="1" x14ac:dyDescent="0.2">
      <c r="A328" s="19">
        <v>25112</v>
      </c>
      <c r="B328" s="7" t="s">
        <v>333</v>
      </c>
      <c r="C328" s="28" t="s">
        <v>395</v>
      </c>
      <c r="D328" s="20" t="s">
        <v>334</v>
      </c>
      <c r="E328" s="11" t="s">
        <v>335</v>
      </c>
      <c r="F328" s="9">
        <f t="shared" ref="F328:F334" si="138">(H328-(H328*0.015))</f>
        <v>62.055</v>
      </c>
      <c r="G328" s="9">
        <v>63</v>
      </c>
      <c r="H328" s="9">
        <f t="shared" ref="H328:H338" si="139">G328</f>
        <v>63</v>
      </c>
      <c r="I328" s="70">
        <f t="shared" ref="I328:I334" si="140">H328*1.025</f>
        <v>64.574999999999989</v>
      </c>
    </row>
    <row r="329" spans="1:9" ht="30" customHeight="1" x14ac:dyDescent="0.2">
      <c r="A329" s="19">
        <v>25113</v>
      </c>
      <c r="B329" s="7" t="s">
        <v>336</v>
      </c>
      <c r="C329" s="18" t="s">
        <v>396</v>
      </c>
      <c r="D329" s="20" t="s">
        <v>337</v>
      </c>
      <c r="E329" s="11" t="s">
        <v>338</v>
      </c>
      <c r="F329" s="9">
        <f t="shared" si="138"/>
        <v>62.646000000000001</v>
      </c>
      <c r="G329" s="9">
        <v>63.6</v>
      </c>
      <c r="H329" s="9">
        <f t="shared" si="139"/>
        <v>63.6</v>
      </c>
      <c r="I329" s="70">
        <f t="shared" si="140"/>
        <v>65.19</v>
      </c>
    </row>
    <row r="330" spans="1:9" ht="30" customHeight="1" x14ac:dyDescent="0.2">
      <c r="A330" s="19">
        <v>25114</v>
      </c>
      <c r="B330" s="7" t="s">
        <v>339</v>
      </c>
      <c r="C330" s="18" t="s">
        <v>397</v>
      </c>
      <c r="D330" s="20" t="s">
        <v>340</v>
      </c>
      <c r="E330" s="11" t="s">
        <v>338</v>
      </c>
      <c r="F330" s="9">
        <f t="shared" si="138"/>
        <v>61.857999999999997</v>
      </c>
      <c r="G330" s="9">
        <v>62.8</v>
      </c>
      <c r="H330" s="9">
        <f t="shared" si="139"/>
        <v>62.8</v>
      </c>
      <c r="I330" s="70">
        <f t="shared" si="140"/>
        <v>64.36999999999999</v>
      </c>
    </row>
    <row r="331" spans="1:9" ht="30" customHeight="1" x14ac:dyDescent="0.2">
      <c r="A331" s="19">
        <v>25115</v>
      </c>
      <c r="B331" s="7" t="s">
        <v>341</v>
      </c>
      <c r="C331" s="18" t="s">
        <v>398</v>
      </c>
      <c r="D331" s="20" t="s">
        <v>342</v>
      </c>
      <c r="E331" s="11" t="s">
        <v>343</v>
      </c>
      <c r="F331" s="9">
        <f t="shared" si="138"/>
        <v>66.487499999999997</v>
      </c>
      <c r="G331" s="9">
        <v>67.5</v>
      </c>
      <c r="H331" s="9">
        <f t="shared" si="139"/>
        <v>67.5</v>
      </c>
      <c r="I331" s="70">
        <f t="shared" si="140"/>
        <v>69.1875</v>
      </c>
    </row>
    <row r="332" spans="1:9" ht="30" customHeight="1" x14ac:dyDescent="0.2">
      <c r="A332" s="19">
        <v>25122</v>
      </c>
      <c r="B332" s="7" t="s">
        <v>346</v>
      </c>
      <c r="C332" s="18" t="s">
        <v>400</v>
      </c>
      <c r="D332" s="20" t="s">
        <v>347</v>
      </c>
      <c r="E332" s="11" t="s">
        <v>338</v>
      </c>
      <c r="F332" s="9">
        <f>(H332-(H332*0.015))</f>
        <v>91.3095</v>
      </c>
      <c r="G332" s="9">
        <v>92.7</v>
      </c>
      <c r="H332" s="9">
        <f>G332</f>
        <v>92.7</v>
      </c>
      <c r="I332" s="70">
        <f>H332*1.025</f>
        <v>95.017499999999998</v>
      </c>
    </row>
    <row r="333" spans="1:9" ht="30" customHeight="1" x14ac:dyDescent="0.2">
      <c r="A333" s="19">
        <v>25116</v>
      </c>
      <c r="B333" s="7" t="s">
        <v>344</v>
      </c>
      <c r="C333" s="18" t="s">
        <v>399</v>
      </c>
      <c r="D333" s="20" t="s">
        <v>345</v>
      </c>
      <c r="E333" s="11" t="s">
        <v>343</v>
      </c>
      <c r="F333" s="9">
        <f t="shared" ref="F333" si="141">(H333-(H333*0.015))</f>
        <v>69.04849999999999</v>
      </c>
      <c r="G333" s="9">
        <v>70.099999999999994</v>
      </c>
      <c r="H333" s="9">
        <f t="shared" ref="H333" si="142">G333</f>
        <v>70.099999999999994</v>
      </c>
      <c r="I333" s="70">
        <f t="shared" ref="I333" si="143">H333*1.025</f>
        <v>71.852499999999992</v>
      </c>
    </row>
    <row r="334" spans="1:9" ht="30" customHeight="1" x14ac:dyDescent="0.2">
      <c r="A334" s="139" t="s">
        <v>348</v>
      </c>
      <c r="B334" s="139"/>
      <c r="C334" s="18" t="s">
        <v>401</v>
      </c>
      <c r="D334" s="20" t="s">
        <v>349</v>
      </c>
      <c r="E334" s="11" t="s">
        <v>343</v>
      </c>
      <c r="F334" s="9">
        <f t="shared" si="138"/>
        <v>96.628499999999988</v>
      </c>
      <c r="G334" s="9">
        <v>98.1</v>
      </c>
      <c r="H334" s="9">
        <f t="shared" si="139"/>
        <v>98.1</v>
      </c>
      <c r="I334" s="70">
        <f t="shared" si="140"/>
        <v>100.55249999999998</v>
      </c>
    </row>
    <row r="335" spans="1:9" ht="23.25" customHeight="1" x14ac:dyDescent="0.2">
      <c r="A335" s="25"/>
      <c r="B335" s="25"/>
      <c r="C335" s="26"/>
      <c r="D335" s="27"/>
      <c r="E335" s="4"/>
      <c r="H335" s="3"/>
    </row>
    <row r="336" spans="1:9" ht="30" customHeight="1" x14ac:dyDescent="0.2">
      <c r="A336" s="107" t="s">
        <v>350</v>
      </c>
      <c r="B336" s="108"/>
      <c r="C336" s="84" t="s">
        <v>402</v>
      </c>
      <c r="D336" s="53" t="s">
        <v>351</v>
      </c>
      <c r="E336" s="60" t="s">
        <v>352</v>
      </c>
      <c r="F336" s="55">
        <f t="shared" ref="F336:F358" si="144">(H336-(H336*0.015))</f>
        <v>132.18699999999998</v>
      </c>
      <c r="G336" s="9">
        <v>134.19999999999999</v>
      </c>
      <c r="H336" s="55">
        <f t="shared" si="139"/>
        <v>134.19999999999999</v>
      </c>
      <c r="I336" s="71">
        <f t="shared" ref="I336:I338" si="145">H336*1.025</f>
        <v>137.55499999999998</v>
      </c>
    </row>
    <row r="337" spans="1:9" ht="30" customHeight="1" x14ac:dyDescent="0.2">
      <c r="A337" s="107" t="s">
        <v>353</v>
      </c>
      <c r="B337" s="108"/>
      <c r="C337" s="84" t="s">
        <v>403</v>
      </c>
      <c r="D337" s="53" t="s">
        <v>354</v>
      </c>
      <c r="E337" s="60" t="s">
        <v>352</v>
      </c>
      <c r="F337" s="55">
        <f t="shared" si="144"/>
        <v>139.08199999999999</v>
      </c>
      <c r="G337" s="9">
        <v>141.19999999999999</v>
      </c>
      <c r="H337" s="55">
        <f t="shared" si="139"/>
        <v>141.19999999999999</v>
      </c>
      <c r="I337" s="71">
        <f t="shared" si="145"/>
        <v>144.72999999999999</v>
      </c>
    </row>
    <row r="338" spans="1:9" ht="30" customHeight="1" x14ac:dyDescent="0.2">
      <c r="A338" s="107" t="s">
        <v>355</v>
      </c>
      <c r="B338" s="108"/>
      <c r="C338" s="84" t="s">
        <v>404</v>
      </c>
      <c r="D338" s="53" t="s">
        <v>356</v>
      </c>
      <c r="E338" s="60" t="s">
        <v>352</v>
      </c>
      <c r="F338" s="55">
        <f t="shared" si="144"/>
        <v>130.51249999999999</v>
      </c>
      <c r="G338" s="9">
        <v>132.5</v>
      </c>
      <c r="H338" s="55">
        <f t="shared" si="139"/>
        <v>132.5</v>
      </c>
      <c r="I338" s="71">
        <f t="shared" si="145"/>
        <v>135.8125</v>
      </c>
    </row>
    <row r="339" spans="1:9" ht="18" customHeight="1" x14ac:dyDescent="0.2">
      <c r="A339" s="25"/>
      <c r="C339" s="26"/>
      <c r="D339" s="27"/>
      <c r="E339" s="4"/>
      <c r="F339" s="3"/>
      <c r="G339" s="3"/>
      <c r="H339" s="3"/>
    </row>
    <row r="340" spans="1:9" ht="30" customHeight="1" x14ac:dyDescent="0.2">
      <c r="A340" s="19">
        <v>25141</v>
      </c>
      <c r="B340" s="7" t="s">
        <v>357</v>
      </c>
      <c r="C340" s="18" t="s">
        <v>358</v>
      </c>
      <c r="D340" s="20" t="s">
        <v>359</v>
      </c>
      <c r="E340" s="11" t="s">
        <v>407</v>
      </c>
      <c r="F340" s="55">
        <f t="shared" si="144"/>
        <v>89.438000000000002</v>
      </c>
      <c r="G340" s="9">
        <v>90.8</v>
      </c>
      <c r="H340" s="9">
        <f>G340</f>
        <v>90.8</v>
      </c>
      <c r="I340" s="70">
        <f t="shared" ref="I340:I342" si="146">H340*1.025</f>
        <v>93.07</v>
      </c>
    </row>
    <row r="341" spans="1:9" ht="30" customHeight="1" x14ac:dyDescent="0.2">
      <c r="A341" s="19">
        <v>25142</v>
      </c>
      <c r="B341" s="7" t="s">
        <v>360</v>
      </c>
      <c r="C341" s="18" t="s">
        <v>361</v>
      </c>
      <c r="D341" s="20" t="s">
        <v>362</v>
      </c>
      <c r="E341" s="11" t="s">
        <v>408</v>
      </c>
      <c r="F341" s="55">
        <f t="shared" si="144"/>
        <v>91.703499999999991</v>
      </c>
      <c r="G341" s="9">
        <v>93.1</v>
      </c>
      <c r="H341" s="9">
        <f>G341</f>
        <v>93.1</v>
      </c>
      <c r="I341" s="70">
        <f t="shared" si="146"/>
        <v>95.427499999999981</v>
      </c>
    </row>
    <row r="342" spans="1:9" ht="30" customHeight="1" x14ac:dyDescent="0.2">
      <c r="A342" s="19">
        <v>25143</v>
      </c>
      <c r="B342" s="7" t="s">
        <v>363</v>
      </c>
      <c r="C342" s="18" t="s">
        <v>364</v>
      </c>
      <c r="D342" s="20" t="s">
        <v>365</v>
      </c>
      <c r="E342" s="11" t="s">
        <v>408</v>
      </c>
      <c r="F342" s="55">
        <f t="shared" si="144"/>
        <v>105.00099999999999</v>
      </c>
      <c r="G342" s="9">
        <v>106.6</v>
      </c>
      <c r="H342" s="9">
        <f>G342</f>
        <v>106.6</v>
      </c>
      <c r="I342" s="70">
        <f t="shared" si="146"/>
        <v>109.26499999999999</v>
      </c>
    </row>
    <row r="343" spans="1:9" ht="19.5" customHeight="1" x14ac:dyDescent="0.2">
      <c r="A343" s="25"/>
      <c r="C343" s="26"/>
      <c r="D343" s="27"/>
      <c r="E343" s="4"/>
      <c r="F343" s="3"/>
      <c r="G343" s="3"/>
      <c r="H343" s="3"/>
      <c r="I343" s="3"/>
    </row>
    <row r="344" spans="1:9" ht="30" customHeight="1" x14ac:dyDescent="0.2">
      <c r="A344" s="19">
        <v>25131</v>
      </c>
      <c r="B344" s="7" t="s">
        <v>366</v>
      </c>
      <c r="C344" s="28" t="s">
        <v>405</v>
      </c>
      <c r="D344" s="20" t="s">
        <v>367</v>
      </c>
      <c r="E344" s="11" t="s">
        <v>368</v>
      </c>
      <c r="F344" s="9">
        <f t="shared" si="144"/>
        <v>139.96850000000001</v>
      </c>
      <c r="G344" s="9">
        <v>142.1</v>
      </c>
      <c r="H344" s="9">
        <f>G344</f>
        <v>142.1</v>
      </c>
      <c r="I344" s="70">
        <f t="shared" ref="I344:I346" si="147">H344*1.025</f>
        <v>145.65249999999997</v>
      </c>
    </row>
    <row r="345" spans="1:9" ht="30" customHeight="1" x14ac:dyDescent="0.2">
      <c r="A345" s="19">
        <v>25132</v>
      </c>
      <c r="B345" s="7" t="s">
        <v>369</v>
      </c>
      <c r="C345" s="28" t="s">
        <v>406</v>
      </c>
      <c r="D345" s="20" t="s">
        <v>370</v>
      </c>
      <c r="E345" s="11" t="s">
        <v>368</v>
      </c>
      <c r="F345" s="9">
        <f t="shared" si="144"/>
        <v>152.28100000000001</v>
      </c>
      <c r="G345" s="9">
        <v>154.6</v>
      </c>
      <c r="H345" s="9">
        <f>G345</f>
        <v>154.6</v>
      </c>
      <c r="I345" s="70">
        <f t="shared" si="147"/>
        <v>158.46499999999997</v>
      </c>
    </row>
    <row r="346" spans="1:9" ht="30" customHeight="1" x14ac:dyDescent="0.2">
      <c r="A346" s="19">
        <v>25133</v>
      </c>
      <c r="B346" s="7" t="s">
        <v>371</v>
      </c>
      <c r="C346" s="28" t="s">
        <v>372</v>
      </c>
      <c r="D346" s="20" t="s">
        <v>373</v>
      </c>
      <c r="E346" s="11" t="s">
        <v>409</v>
      </c>
      <c r="F346" s="9">
        <f t="shared" si="144"/>
        <v>145.8785</v>
      </c>
      <c r="G346" s="9">
        <v>148.1</v>
      </c>
      <c r="H346" s="9">
        <f>G346</f>
        <v>148.1</v>
      </c>
      <c r="I346" s="70">
        <f t="shared" si="147"/>
        <v>151.80249999999998</v>
      </c>
    </row>
    <row r="347" spans="1:9" ht="30" customHeight="1" x14ac:dyDescent="0.2">
      <c r="A347" s="19">
        <v>25134</v>
      </c>
      <c r="B347" s="7" t="s">
        <v>374</v>
      </c>
      <c r="C347" s="28" t="s">
        <v>375</v>
      </c>
      <c r="D347" s="20" t="s">
        <v>376</v>
      </c>
      <c r="E347" s="11" t="s">
        <v>368</v>
      </c>
      <c r="F347" s="9">
        <f t="shared" si="144"/>
        <v>164.88900000000001</v>
      </c>
      <c r="G347" s="9">
        <v>167.4</v>
      </c>
      <c r="H347" s="9">
        <f>G347</f>
        <v>167.4</v>
      </c>
      <c r="I347" s="70">
        <f>H347*1.025</f>
        <v>171.58499999999998</v>
      </c>
    </row>
    <row r="348" spans="1:9" ht="13.5" customHeight="1" x14ac:dyDescent="0.2">
      <c r="A348" s="25"/>
      <c r="C348" s="73"/>
      <c r="D348" s="27"/>
      <c r="E348" s="4"/>
      <c r="F348" s="3"/>
      <c r="G348" s="3"/>
      <c r="H348" s="3"/>
      <c r="I348" s="3"/>
    </row>
    <row r="349" spans="1:9" ht="30" customHeight="1" x14ac:dyDescent="0.2">
      <c r="A349" s="120" t="s">
        <v>655</v>
      </c>
      <c r="B349" s="54" t="s">
        <v>649</v>
      </c>
      <c r="C349" s="52" t="s">
        <v>652</v>
      </c>
      <c r="D349" s="53" t="s">
        <v>799</v>
      </c>
      <c r="E349" s="60" t="s">
        <v>656</v>
      </c>
      <c r="F349" s="55">
        <f t="shared" ref="F349:F351" si="148">(H349-(H349*0.015))</f>
        <v>169.91249999999999</v>
      </c>
      <c r="G349" s="9">
        <v>172.5</v>
      </c>
      <c r="H349" s="55">
        <f t="shared" ref="H349:H351" si="149">G349</f>
        <v>172.5</v>
      </c>
      <c r="I349" s="71">
        <f t="shared" ref="I349:I351" si="150">H349*1.025</f>
        <v>176.81249999999997</v>
      </c>
    </row>
    <row r="350" spans="1:9" ht="30" customHeight="1" x14ac:dyDescent="0.2">
      <c r="A350" s="120"/>
      <c r="B350" s="54" t="s">
        <v>650</v>
      </c>
      <c r="C350" s="52" t="s">
        <v>653</v>
      </c>
      <c r="D350" s="53" t="s">
        <v>800</v>
      </c>
      <c r="E350" s="60" t="s">
        <v>656</v>
      </c>
      <c r="F350" s="55">
        <f t="shared" si="148"/>
        <v>175.82249999999999</v>
      </c>
      <c r="G350" s="9">
        <v>178.5</v>
      </c>
      <c r="H350" s="55">
        <f t="shared" si="149"/>
        <v>178.5</v>
      </c>
      <c r="I350" s="71">
        <f t="shared" si="150"/>
        <v>182.96249999999998</v>
      </c>
    </row>
    <row r="351" spans="1:9" ht="30" customHeight="1" x14ac:dyDescent="0.2">
      <c r="A351" s="120"/>
      <c r="B351" s="54" t="s">
        <v>651</v>
      </c>
      <c r="C351" s="52" t="s">
        <v>654</v>
      </c>
      <c r="D351" s="53" t="s">
        <v>801</v>
      </c>
      <c r="E351" s="60" t="s">
        <v>657</v>
      </c>
      <c r="F351" s="55">
        <f t="shared" si="148"/>
        <v>169.91249999999999</v>
      </c>
      <c r="G351" s="9">
        <v>172.5</v>
      </c>
      <c r="H351" s="55">
        <f t="shared" si="149"/>
        <v>172.5</v>
      </c>
      <c r="I351" s="71">
        <f t="shared" si="150"/>
        <v>176.81249999999997</v>
      </c>
    </row>
    <row r="352" spans="1:9" ht="18" customHeight="1" x14ac:dyDescent="0.2">
      <c r="A352" s="25"/>
      <c r="C352" s="26"/>
      <c r="D352" s="27"/>
      <c r="E352" s="4"/>
      <c r="F352" s="110"/>
      <c r="G352" s="110"/>
      <c r="H352" s="110"/>
      <c r="I352" s="110"/>
    </row>
    <row r="353" spans="1:9" ht="30" customHeight="1" x14ac:dyDescent="0.2">
      <c r="A353" s="107" t="s">
        <v>377</v>
      </c>
      <c r="B353" s="108"/>
      <c r="C353" s="52" t="s">
        <v>378</v>
      </c>
      <c r="D353" s="53" t="s">
        <v>379</v>
      </c>
      <c r="E353" s="60" t="s">
        <v>352</v>
      </c>
      <c r="F353" s="55">
        <f t="shared" si="144"/>
        <v>201.137</v>
      </c>
      <c r="G353" s="9">
        <v>204.2</v>
      </c>
      <c r="H353" s="55">
        <f t="shared" ref="H353:H356" si="151">G353</f>
        <v>204.2</v>
      </c>
      <c r="I353" s="71">
        <f t="shared" ref="I353:I358" si="152">H353*1.025</f>
        <v>209.30499999999998</v>
      </c>
    </row>
    <row r="354" spans="1:9" ht="30" customHeight="1" x14ac:dyDescent="0.2">
      <c r="A354" s="107" t="s">
        <v>380</v>
      </c>
      <c r="B354" s="108"/>
      <c r="C354" s="52" t="s">
        <v>381</v>
      </c>
      <c r="D354" s="53" t="s">
        <v>382</v>
      </c>
      <c r="E354" s="60" t="s">
        <v>352</v>
      </c>
      <c r="F354" s="55">
        <f t="shared" si="144"/>
        <v>140.26400000000001</v>
      </c>
      <c r="G354" s="9">
        <v>142.4</v>
      </c>
      <c r="H354" s="55">
        <f t="shared" si="151"/>
        <v>142.4</v>
      </c>
      <c r="I354" s="71">
        <f t="shared" si="152"/>
        <v>145.95999999999998</v>
      </c>
    </row>
    <row r="355" spans="1:9" ht="30" customHeight="1" x14ac:dyDescent="0.2">
      <c r="A355" s="107" t="s">
        <v>383</v>
      </c>
      <c r="B355" s="108"/>
      <c r="C355" s="52" t="s">
        <v>384</v>
      </c>
      <c r="D355" s="53" t="s">
        <v>385</v>
      </c>
      <c r="E355" s="60" t="s">
        <v>352</v>
      </c>
      <c r="F355" s="55">
        <f t="shared" si="144"/>
        <v>135.2405</v>
      </c>
      <c r="G355" s="9">
        <v>137.30000000000001</v>
      </c>
      <c r="H355" s="55">
        <f t="shared" si="151"/>
        <v>137.30000000000001</v>
      </c>
      <c r="I355" s="71">
        <f t="shared" si="152"/>
        <v>140.73249999999999</v>
      </c>
    </row>
    <row r="356" spans="1:9" ht="30" customHeight="1" x14ac:dyDescent="0.2">
      <c r="A356" s="107" t="s">
        <v>386</v>
      </c>
      <c r="B356" s="108"/>
      <c r="C356" s="52" t="s">
        <v>387</v>
      </c>
      <c r="D356" s="53" t="s">
        <v>388</v>
      </c>
      <c r="E356" s="60" t="s">
        <v>352</v>
      </c>
      <c r="F356" s="55">
        <f t="shared" si="144"/>
        <v>135.339</v>
      </c>
      <c r="G356" s="9">
        <v>137.4</v>
      </c>
      <c r="H356" s="55">
        <f t="shared" si="151"/>
        <v>137.4</v>
      </c>
      <c r="I356" s="71">
        <f t="shared" si="152"/>
        <v>140.83499999999998</v>
      </c>
    </row>
    <row r="357" spans="1:9" ht="30" customHeight="1" x14ac:dyDescent="0.2">
      <c r="A357" s="107" t="s">
        <v>389</v>
      </c>
      <c r="B357" s="108"/>
      <c r="C357" s="52" t="s">
        <v>390</v>
      </c>
      <c r="D357" s="53" t="s">
        <v>391</v>
      </c>
      <c r="E357" s="60" t="s">
        <v>352</v>
      </c>
      <c r="F357" s="55">
        <f t="shared" si="144"/>
        <v>186.953</v>
      </c>
      <c r="G357" s="9">
        <v>189.8</v>
      </c>
      <c r="H357" s="55">
        <f>G357</f>
        <v>189.8</v>
      </c>
      <c r="I357" s="71">
        <f t="shared" si="152"/>
        <v>194.54499999999999</v>
      </c>
    </row>
    <row r="358" spans="1:9" ht="24.75" customHeight="1" x14ac:dyDescent="0.2">
      <c r="A358" s="107" t="s">
        <v>392</v>
      </c>
      <c r="B358" s="108"/>
      <c r="C358" s="52" t="s">
        <v>393</v>
      </c>
      <c r="D358" s="53" t="s">
        <v>394</v>
      </c>
      <c r="E358" s="60" t="s">
        <v>352</v>
      </c>
      <c r="F358" s="55">
        <f t="shared" si="144"/>
        <v>156.41800000000001</v>
      </c>
      <c r="G358" s="9">
        <v>158.80000000000001</v>
      </c>
      <c r="H358" s="55">
        <f t="shared" ref="H358" si="153">G358</f>
        <v>158.80000000000001</v>
      </c>
      <c r="I358" s="71">
        <f t="shared" si="152"/>
        <v>162.77000000000001</v>
      </c>
    </row>
    <row r="359" spans="1:9" ht="10.5" customHeight="1" thickBot="1" x14ac:dyDescent="0.25">
      <c r="A359" s="49"/>
      <c r="B359" s="49"/>
      <c r="C359" s="57"/>
      <c r="D359" s="59"/>
      <c r="E359" s="74"/>
      <c r="F359" s="75"/>
      <c r="G359" s="75"/>
      <c r="H359" s="75"/>
      <c r="I359" s="75"/>
    </row>
    <row r="360" spans="1:9" ht="30" customHeight="1" thickBot="1" x14ac:dyDescent="0.25">
      <c r="A360" s="94" t="s">
        <v>671</v>
      </c>
      <c r="B360" s="94"/>
      <c r="C360" s="94"/>
      <c r="D360" s="94"/>
      <c r="E360" s="94"/>
      <c r="F360" s="95" t="s">
        <v>0</v>
      </c>
      <c r="G360" s="96" t="s">
        <v>1</v>
      </c>
      <c r="H360" s="97" t="s">
        <v>2</v>
      </c>
      <c r="I360" s="97"/>
    </row>
    <row r="361" spans="1:9" ht="30" customHeight="1" thickBot="1" x14ac:dyDescent="0.25">
      <c r="A361" s="94"/>
      <c r="B361" s="94"/>
      <c r="C361" s="94"/>
      <c r="D361" s="94"/>
      <c r="E361" s="94"/>
      <c r="F361" s="95"/>
      <c r="G361" s="96"/>
      <c r="H361" s="17" t="s">
        <v>3</v>
      </c>
      <c r="I361" s="17" t="s">
        <v>4</v>
      </c>
    </row>
    <row r="362" spans="1:9" customFormat="1" ht="20.25" customHeight="1" x14ac:dyDescent="0.25"/>
    <row r="363" spans="1:9" customFormat="1" ht="30" customHeight="1" x14ac:dyDescent="0.25">
      <c r="A363" s="107" t="s">
        <v>658</v>
      </c>
      <c r="B363" s="108"/>
      <c r="C363" s="84" t="s">
        <v>692</v>
      </c>
      <c r="D363" s="104" t="s">
        <v>693</v>
      </c>
      <c r="E363" s="109"/>
      <c r="F363" s="76">
        <f t="shared" ref="F363:F385" si="154">(H363-(H363*0.015))</f>
        <v>1.2805</v>
      </c>
      <c r="G363" s="9">
        <v>1.3</v>
      </c>
      <c r="H363" s="77">
        <f t="shared" ref="H363:H385" si="155">G363</f>
        <v>1.3</v>
      </c>
      <c r="I363" s="78">
        <f t="shared" ref="I363:I385" si="156">H363*1.025</f>
        <v>1.3325</v>
      </c>
    </row>
    <row r="364" spans="1:9" customFormat="1" ht="30" customHeight="1" x14ac:dyDescent="0.25">
      <c r="A364" s="107" t="s">
        <v>663</v>
      </c>
      <c r="B364" s="108"/>
      <c r="C364" s="67" t="s">
        <v>692</v>
      </c>
      <c r="D364" s="104" t="s">
        <v>694</v>
      </c>
      <c r="E364" s="109"/>
      <c r="F364" s="79">
        <f t="shared" si="154"/>
        <v>2.0685000000000002</v>
      </c>
      <c r="G364" s="9">
        <v>2.1</v>
      </c>
      <c r="H364" s="55">
        <f t="shared" si="155"/>
        <v>2.1</v>
      </c>
      <c r="I364" s="80">
        <f t="shared" si="156"/>
        <v>2.1524999999999999</v>
      </c>
    </row>
    <row r="365" spans="1:9" customFormat="1" ht="30" customHeight="1" x14ac:dyDescent="0.25">
      <c r="A365" s="107" t="s">
        <v>661</v>
      </c>
      <c r="B365" s="108"/>
      <c r="C365" s="67" t="s">
        <v>692</v>
      </c>
      <c r="D365" s="104" t="s">
        <v>695</v>
      </c>
      <c r="E365" s="109"/>
      <c r="F365" s="79">
        <f t="shared" si="154"/>
        <v>2.0685000000000002</v>
      </c>
      <c r="G365" s="9">
        <v>2.1</v>
      </c>
      <c r="H365" s="55">
        <f t="shared" si="155"/>
        <v>2.1</v>
      </c>
      <c r="I365" s="80">
        <f t="shared" si="156"/>
        <v>2.1524999999999999</v>
      </c>
    </row>
    <row r="366" spans="1:9" customFormat="1" ht="30" customHeight="1" x14ac:dyDescent="0.25">
      <c r="A366" s="107" t="s">
        <v>748</v>
      </c>
      <c r="B366" s="108"/>
      <c r="C366" s="67" t="s">
        <v>692</v>
      </c>
      <c r="D366" s="104" t="s">
        <v>749</v>
      </c>
      <c r="E366" s="109"/>
      <c r="F366" s="79">
        <f t="shared" si="154"/>
        <v>7.88</v>
      </c>
      <c r="G366" s="9">
        <v>8</v>
      </c>
      <c r="H366" s="55">
        <f t="shared" si="155"/>
        <v>8</v>
      </c>
      <c r="I366" s="80">
        <f t="shared" si="156"/>
        <v>8.1999999999999993</v>
      </c>
    </row>
    <row r="367" spans="1:9" customFormat="1" ht="30" customHeight="1" x14ac:dyDescent="0.25">
      <c r="A367" s="107" t="s">
        <v>746</v>
      </c>
      <c r="B367" s="108"/>
      <c r="C367" s="67" t="s">
        <v>692</v>
      </c>
      <c r="D367" s="104" t="s">
        <v>747</v>
      </c>
      <c r="E367" s="109"/>
      <c r="F367" s="79">
        <f t="shared" ref="F367" si="157">(H367-(H367*0.015))</f>
        <v>6.5994999999999999</v>
      </c>
      <c r="G367" s="9">
        <v>6.7</v>
      </c>
      <c r="H367" s="55">
        <f t="shared" ref="H367" si="158">G367</f>
        <v>6.7</v>
      </c>
      <c r="I367" s="80">
        <f t="shared" ref="I367" si="159">H367*1.025</f>
        <v>6.8674999999999997</v>
      </c>
    </row>
    <row r="368" spans="1:9" customFormat="1" ht="30" customHeight="1" x14ac:dyDescent="0.25">
      <c r="A368" s="107" t="s">
        <v>665</v>
      </c>
      <c r="B368" s="108"/>
      <c r="C368" s="67" t="s">
        <v>692</v>
      </c>
      <c r="D368" s="104" t="s">
        <v>696</v>
      </c>
      <c r="E368" s="109"/>
      <c r="F368" s="79">
        <f t="shared" si="154"/>
        <v>3.5460000000000003</v>
      </c>
      <c r="G368" s="9">
        <v>3.6</v>
      </c>
      <c r="H368" s="55">
        <f t="shared" si="155"/>
        <v>3.6</v>
      </c>
      <c r="I368" s="80">
        <f t="shared" si="156"/>
        <v>3.69</v>
      </c>
    </row>
    <row r="369" spans="1:9" customFormat="1" ht="30" customHeight="1" x14ac:dyDescent="0.25">
      <c r="A369" s="107" t="s">
        <v>744</v>
      </c>
      <c r="B369" s="108"/>
      <c r="C369" s="67" t="s">
        <v>692</v>
      </c>
      <c r="D369" s="104" t="s">
        <v>745</v>
      </c>
      <c r="E369" s="109"/>
      <c r="F369" s="79">
        <f t="shared" ref="F369" si="160">(H369-(H369*0.015))</f>
        <v>3.4474999999999998</v>
      </c>
      <c r="G369" s="9">
        <v>3.5</v>
      </c>
      <c r="H369" s="55">
        <f t="shared" ref="H369" si="161">G369</f>
        <v>3.5</v>
      </c>
      <c r="I369" s="80">
        <f t="shared" ref="I369" si="162">H369*1.025</f>
        <v>3.5874999999999995</v>
      </c>
    </row>
    <row r="370" spans="1:9" customFormat="1" ht="30" customHeight="1" x14ac:dyDescent="0.25">
      <c r="A370" s="107" t="s">
        <v>662</v>
      </c>
      <c r="B370" s="108"/>
      <c r="C370" s="84" t="s">
        <v>697</v>
      </c>
      <c r="D370" s="104" t="s">
        <v>698</v>
      </c>
      <c r="E370" s="109"/>
      <c r="F370" s="79">
        <f t="shared" si="154"/>
        <v>2.0685000000000002</v>
      </c>
      <c r="G370" s="9">
        <v>2.1</v>
      </c>
      <c r="H370" s="55">
        <f t="shared" si="155"/>
        <v>2.1</v>
      </c>
      <c r="I370" s="80">
        <f t="shared" si="156"/>
        <v>2.1524999999999999</v>
      </c>
    </row>
    <row r="371" spans="1:9" customFormat="1" ht="30" customHeight="1" x14ac:dyDescent="0.25">
      <c r="A371" s="107" t="s">
        <v>664</v>
      </c>
      <c r="B371" s="108"/>
      <c r="C371" s="67" t="s">
        <v>692</v>
      </c>
      <c r="D371" s="104" t="s">
        <v>699</v>
      </c>
      <c r="E371" s="109"/>
      <c r="F371" s="81">
        <f t="shared" si="154"/>
        <v>3.0535000000000001</v>
      </c>
      <c r="G371" s="9">
        <v>3.1</v>
      </c>
      <c r="H371" s="82">
        <f t="shared" si="155"/>
        <v>3.1</v>
      </c>
      <c r="I371" s="83">
        <f t="shared" si="156"/>
        <v>3.1774999999999998</v>
      </c>
    </row>
    <row r="372" spans="1:9" customFormat="1" ht="30" customHeight="1" x14ac:dyDescent="0.25">
      <c r="A372" s="107" t="s">
        <v>659</v>
      </c>
      <c r="B372" s="108"/>
      <c r="C372" s="84" t="s">
        <v>692</v>
      </c>
      <c r="D372" s="104" t="s">
        <v>700</v>
      </c>
      <c r="E372" s="109"/>
      <c r="F372" s="81">
        <f t="shared" si="154"/>
        <v>1.7730000000000001</v>
      </c>
      <c r="G372" s="9">
        <v>1.8</v>
      </c>
      <c r="H372" s="82">
        <f t="shared" si="155"/>
        <v>1.8</v>
      </c>
      <c r="I372" s="83">
        <f t="shared" si="156"/>
        <v>1.845</v>
      </c>
    </row>
    <row r="373" spans="1:9" customFormat="1" ht="30" customHeight="1" x14ac:dyDescent="0.25">
      <c r="A373" s="107" t="s">
        <v>667</v>
      </c>
      <c r="B373" s="108"/>
      <c r="C373" s="67" t="s">
        <v>692</v>
      </c>
      <c r="D373" s="104" t="s">
        <v>701</v>
      </c>
      <c r="E373" s="109"/>
      <c r="F373" s="81">
        <f t="shared" si="154"/>
        <v>4.5309999999999997</v>
      </c>
      <c r="G373" s="9">
        <v>4.5999999999999996</v>
      </c>
      <c r="H373" s="82">
        <f t="shared" si="155"/>
        <v>4.5999999999999996</v>
      </c>
      <c r="I373" s="83">
        <f t="shared" si="156"/>
        <v>4.714999999999999</v>
      </c>
    </row>
    <row r="374" spans="1:9" customFormat="1" ht="30" customHeight="1" x14ac:dyDescent="0.25">
      <c r="A374" s="107" t="s">
        <v>742</v>
      </c>
      <c r="B374" s="108"/>
      <c r="C374" s="67" t="s">
        <v>692</v>
      </c>
      <c r="D374" s="104" t="s">
        <v>743</v>
      </c>
      <c r="E374" s="109"/>
      <c r="F374" s="81">
        <f t="shared" ref="F374" si="163">(H374-(H374*0.015))</f>
        <v>9.7515000000000001</v>
      </c>
      <c r="G374" s="9">
        <v>9.9</v>
      </c>
      <c r="H374" s="82">
        <f t="shared" ref="H374" si="164">G374</f>
        <v>9.9</v>
      </c>
      <c r="I374" s="83">
        <f t="shared" ref="I374" si="165">H374*1.025</f>
        <v>10.147499999999999</v>
      </c>
    </row>
    <row r="375" spans="1:9" customFormat="1" ht="30" customHeight="1" x14ac:dyDescent="0.25">
      <c r="A375" s="107" t="s">
        <v>668</v>
      </c>
      <c r="B375" s="108"/>
      <c r="C375" s="67" t="s">
        <v>692</v>
      </c>
      <c r="D375" s="104" t="s">
        <v>702</v>
      </c>
      <c r="E375" s="109"/>
      <c r="F375" s="81">
        <f t="shared" si="154"/>
        <v>5.6145000000000005</v>
      </c>
      <c r="G375" s="9">
        <v>5.7</v>
      </c>
      <c r="H375" s="82">
        <f t="shared" si="155"/>
        <v>5.7</v>
      </c>
      <c r="I375" s="83">
        <f t="shared" si="156"/>
        <v>5.8424999999999994</v>
      </c>
    </row>
    <row r="376" spans="1:9" customFormat="1" ht="30" customHeight="1" x14ac:dyDescent="0.25">
      <c r="A376" s="107" t="s">
        <v>727</v>
      </c>
      <c r="B376" s="108"/>
      <c r="C376" s="67" t="s">
        <v>692</v>
      </c>
      <c r="D376" s="104" t="s">
        <v>726</v>
      </c>
      <c r="E376" s="109"/>
      <c r="F376" s="81">
        <f t="shared" ref="F376" si="166">(H376-(H376*0.015))</f>
        <v>12.411</v>
      </c>
      <c r="G376" s="9">
        <v>12.6</v>
      </c>
      <c r="H376" s="82">
        <f t="shared" ref="H376" si="167">G376</f>
        <v>12.6</v>
      </c>
      <c r="I376" s="83">
        <f t="shared" ref="I376" si="168">H376*1.025</f>
        <v>12.914999999999999</v>
      </c>
    </row>
    <row r="377" spans="1:9" customFormat="1" ht="30" customHeight="1" x14ac:dyDescent="0.25">
      <c r="A377" s="107" t="s">
        <v>666</v>
      </c>
      <c r="B377" s="108"/>
      <c r="C377" s="67" t="s">
        <v>692</v>
      </c>
      <c r="D377" s="104" t="s">
        <v>703</v>
      </c>
      <c r="E377" s="109"/>
      <c r="F377" s="81">
        <f t="shared" si="154"/>
        <v>3.7429999999999999</v>
      </c>
      <c r="G377" s="9">
        <v>3.8</v>
      </c>
      <c r="H377" s="82">
        <f t="shared" si="155"/>
        <v>3.8</v>
      </c>
      <c r="I377" s="83">
        <f t="shared" si="156"/>
        <v>3.8949999999999996</v>
      </c>
    </row>
    <row r="378" spans="1:9" customFormat="1" ht="30" customHeight="1" x14ac:dyDescent="0.25">
      <c r="A378" s="107" t="s">
        <v>669</v>
      </c>
      <c r="B378" s="108"/>
      <c r="C378" s="67" t="s">
        <v>704</v>
      </c>
      <c r="D378" s="104" t="s">
        <v>705</v>
      </c>
      <c r="E378" s="109"/>
      <c r="F378" s="81">
        <f t="shared" si="154"/>
        <v>7.3875000000000002</v>
      </c>
      <c r="G378" s="9">
        <v>7.5</v>
      </c>
      <c r="H378" s="82">
        <f t="shared" si="155"/>
        <v>7.5</v>
      </c>
      <c r="I378" s="83">
        <f t="shared" si="156"/>
        <v>7.6874999999999991</v>
      </c>
    </row>
    <row r="379" spans="1:9" customFormat="1" ht="30" customHeight="1" x14ac:dyDescent="0.25">
      <c r="A379" s="107" t="s">
        <v>740</v>
      </c>
      <c r="B379" s="108"/>
      <c r="C379" s="67" t="s">
        <v>704</v>
      </c>
      <c r="D379" s="104" t="s">
        <v>741</v>
      </c>
      <c r="E379" s="109"/>
      <c r="F379" s="81">
        <f t="shared" ref="F379" si="169">(H379-(H379*0.015))</f>
        <v>4.5309999999999997</v>
      </c>
      <c r="G379" s="9">
        <v>4.5999999999999996</v>
      </c>
      <c r="H379" s="82">
        <f t="shared" ref="H379" si="170">G379</f>
        <v>4.5999999999999996</v>
      </c>
      <c r="I379" s="83">
        <f t="shared" ref="I379" si="171">H379*1.025</f>
        <v>4.714999999999999</v>
      </c>
    </row>
    <row r="380" spans="1:9" customFormat="1" ht="30" customHeight="1" x14ac:dyDescent="0.25">
      <c r="A380" s="107" t="s">
        <v>738</v>
      </c>
      <c r="B380" s="108"/>
      <c r="C380" s="67" t="s">
        <v>704</v>
      </c>
      <c r="D380" s="104" t="s">
        <v>739</v>
      </c>
      <c r="E380" s="109"/>
      <c r="F380" s="81">
        <f t="shared" si="154"/>
        <v>8.3725000000000005</v>
      </c>
      <c r="G380" s="9">
        <v>8.5</v>
      </c>
      <c r="H380" s="82">
        <f t="shared" si="155"/>
        <v>8.5</v>
      </c>
      <c r="I380" s="83">
        <f t="shared" si="156"/>
        <v>8.7124999999999986</v>
      </c>
    </row>
    <row r="381" spans="1:9" customFormat="1" ht="30" customHeight="1" x14ac:dyDescent="0.25">
      <c r="A381" s="107" t="s">
        <v>736</v>
      </c>
      <c r="B381" s="108"/>
      <c r="C381" s="67" t="s">
        <v>704</v>
      </c>
      <c r="D381" s="104" t="s">
        <v>737</v>
      </c>
      <c r="E381" s="109"/>
      <c r="F381" s="81">
        <f t="shared" ref="F381" si="172">(H381-(H381*0.015))</f>
        <v>4.9249999999999998</v>
      </c>
      <c r="G381" s="9">
        <v>5</v>
      </c>
      <c r="H381" s="82">
        <f t="shared" ref="H381" si="173">G381</f>
        <v>5</v>
      </c>
      <c r="I381" s="83">
        <f t="shared" ref="I381" si="174">H381*1.025</f>
        <v>5.125</v>
      </c>
    </row>
    <row r="382" spans="1:9" customFormat="1" ht="30" customHeight="1" x14ac:dyDescent="0.25">
      <c r="A382" s="107" t="s">
        <v>735</v>
      </c>
      <c r="B382" s="108"/>
      <c r="C382" s="67" t="s">
        <v>704</v>
      </c>
      <c r="D382" s="104" t="s">
        <v>734</v>
      </c>
      <c r="E382" s="109"/>
      <c r="F382" s="81">
        <f t="shared" si="154"/>
        <v>8.7665000000000006</v>
      </c>
      <c r="G382" s="9">
        <v>8.9</v>
      </c>
      <c r="H382" s="82">
        <f t="shared" si="155"/>
        <v>8.9</v>
      </c>
      <c r="I382" s="83">
        <f t="shared" si="156"/>
        <v>9.1224999999999987</v>
      </c>
    </row>
    <row r="383" spans="1:9" customFormat="1" ht="30" customHeight="1" x14ac:dyDescent="0.25">
      <c r="A383" s="107" t="s">
        <v>732</v>
      </c>
      <c r="B383" s="108"/>
      <c r="C383" s="67" t="s">
        <v>704</v>
      </c>
      <c r="D383" s="104" t="s">
        <v>733</v>
      </c>
      <c r="E383" s="109"/>
      <c r="F383" s="81">
        <f t="shared" ref="F383" si="175">(H383-(H383*0.015))</f>
        <v>1.7730000000000001</v>
      </c>
      <c r="G383" s="9">
        <v>1.8</v>
      </c>
      <c r="H383" s="82">
        <f t="shared" ref="H383" si="176">G383</f>
        <v>1.8</v>
      </c>
      <c r="I383" s="83">
        <f t="shared" ref="I383" si="177">H383*1.025</f>
        <v>1.845</v>
      </c>
    </row>
    <row r="384" spans="1:9" customFormat="1" ht="30" customHeight="1" x14ac:dyDescent="0.25">
      <c r="A384" s="107" t="s">
        <v>728</v>
      </c>
      <c r="B384" s="108"/>
      <c r="C384" s="84" t="s">
        <v>706</v>
      </c>
      <c r="D384" s="104" t="s">
        <v>729</v>
      </c>
      <c r="E384" s="109"/>
      <c r="F384" s="81">
        <f t="shared" ref="F384" si="178">(H384-(H384*0.015))</f>
        <v>3.2504999999999997</v>
      </c>
      <c r="G384" s="9">
        <v>3.3</v>
      </c>
      <c r="H384" s="82">
        <f t="shared" ref="H384" si="179">G384</f>
        <v>3.3</v>
      </c>
      <c r="I384" s="83">
        <f t="shared" ref="I384" si="180">H384*1.025</f>
        <v>3.3824999999999994</v>
      </c>
    </row>
    <row r="385" spans="1:10" customFormat="1" ht="30" customHeight="1" x14ac:dyDescent="0.25">
      <c r="A385" s="107" t="s">
        <v>660</v>
      </c>
      <c r="B385" s="108"/>
      <c r="C385" s="84" t="s">
        <v>706</v>
      </c>
      <c r="D385" s="104" t="s">
        <v>707</v>
      </c>
      <c r="E385" s="109"/>
      <c r="F385" s="81">
        <f t="shared" si="154"/>
        <v>1.97</v>
      </c>
      <c r="G385" s="9">
        <v>2</v>
      </c>
      <c r="H385" s="82">
        <f t="shared" si="155"/>
        <v>2</v>
      </c>
      <c r="I385" s="83">
        <f t="shared" si="156"/>
        <v>2.0499999999999998</v>
      </c>
    </row>
    <row r="386" spans="1:10" customFormat="1" ht="30" customHeight="1" x14ac:dyDescent="0.25">
      <c r="A386" s="107" t="s">
        <v>730</v>
      </c>
      <c r="B386" s="108"/>
      <c r="C386" s="84" t="s">
        <v>706</v>
      </c>
      <c r="D386" s="104" t="s">
        <v>731</v>
      </c>
      <c r="E386" s="109"/>
      <c r="F386" s="81">
        <f t="shared" ref="F386" si="181">(H386-(H386*0.015))</f>
        <v>7.9784999999999995</v>
      </c>
      <c r="G386" s="9">
        <v>8.1</v>
      </c>
      <c r="H386" s="82">
        <f t="shared" ref="H386" si="182">G386</f>
        <v>8.1</v>
      </c>
      <c r="I386" s="83">
        <f t="shared" ref="I386" si="183">H386*1.025</f>
        <v>8.3024999999999984</v>
      </c>
    </row>
    <row r="387" spans="1:10" customFormat="1" ht="30" customHeight="1" x14ac:dyDescent="0.25">
      <c r="A387" s="107" t="s">
        <v>771</v>
      </c>
      <c r="B387" s="108"/>
      <c r="C387" s="84" t="s">
        <v>770</v>
      </c>
      <c r="D387" s="104" t="s">
        <v>774</v>
      </c>
      <c r="E387" s="109"/>
      <c r="F387" s="81">
        <f t="shared" ref="F387:F402" si="184">(H387-(H387*0.015))</f>
        <v>6.0084999999999997</v>
      </c>
      <c r="G387" s="9">
        <v>6.1</v>
      </c>
      <c r="H387" s="82">
        <f t="shared" ref="H387:H402" si="185">G387</f>
        <v>6.1</v>
      </c>
      <c r="I387" s="83">
        <f t="shared" ref="I387:I402" si="186">H387*1.025</f>
        <v>6.2524999999999995</v>
      </c>
      <c r="J387" s="93"/>
    </row>
    <row r="388" spans="1:10" customFormat="1" ht="30" customHeight="1" x14ac:dyDescent="0.25">
      <c r="A388" s="107" t="s">
        <v>772</v>
      </c>
      <c r="B388" s="108"/>
      <c r="C388" s="84" t="s">
        <v>770</v>
      </c>
      <c r="D388" s="104" t="s">
        <v>775</v>
      </c>
      <c r="E388" s="109"/>
      <c r="F388" s="81">
        <f t="shared" si="184"/>
        <v>8.3725000000000005</v>
      </c>
      <c r="G388" s="9">
        <v>8.5</v>
      </c>
      <c r="H388" s="82">
        <f t="shared" si="185"/>
        <v>8.5</v>
      </c>
      <c r="I388" s="83">
        <f t="shared" si="186"/>
        <v>8.7124999999999986</v>
      </c>
      <c r="J388" s="93"/>
    </row>
    <row r="389" spans="1:10" customFormat="1" ht="30" customHeight="1" x14ac:dyDescent="0.25">
      <c r="A389" s="107" t="s">
        <v>773</v>
      </c>
      <c r="B389" s="108"/>
      <c r="C389" s="84" t="s">
        <v>770</v>
      </c>
      <c r="D389" s="104" t="s">
        <v>776</v>
      </c>
      <c r="E389" s="109"/>
      <c r="F389" s="81">
        <f t="shared" si="184"/>
        <v>7.1905000000000001</v>
      </c>
      <c r="G389" s="9">
        <v>7.3</v>
      </c>
      <c r="H389" s="82">
        <f t="shared" si="185"/>
        <v>7.3</v>
      </c>
      <c r="I389" s="83">
        <f t="shared" si="186"/>
        <v>7.482499999999999</v>
      </c>
      <c r="J389" s="93"/>
    </row>
    <row r="390" spans="1:10" customFormat="1" ht="30" customHeight="1" x14ac:dyDescent="0.25">
      <c r="A390" s="107" t="s">
        <v>764</v>
      </c>
      <c r="B390" s="108"/>
      <c r="C390" s="84" t="s">
        <v>763</v>
      </c>
      <c r="D390" s="104" t="s">
        <v>777</v>
      </c>
      <c r="E390" s="109"/>
      <c r="F390" s="81">
        <f t="shared" si="184"/>
        <v>14.184000000000001</v>
      </c>
      <c r="G390" s="9">
        <v>14.4</v>
      </c>
      <c r="H390" s="82">
        <f t="shared" si="185"/>
        <v>14.4</v>
      </c>
      <c r="I390" s="83">
        <f t="shared" si="186"/>
        <v>14.76</v>
      </c>
      <c r="J390" s="93"/>
    </row>
    <row r="391" spans="1:10" customFormat="1" ht="30" customHeight="1" x14ac:dyDescent="0.25">
      <c r="A391" s="107" t="s">
        <v>765</v>
      </c>
      <c r="B391" s="108"/>
      <c r="C391" s="84" t="s">
        <v>763</v>
      </c>
      <c r="D391" s="104" t="s">
        <v>778</v>
      </c>
      <c r="E391" s="109"/>
      <c r="F391" s="81">
        <f t="shared" si="184"/>
        <v>9.5544999999999991</v>
      </c>
      <c r="G391" s="9">
        <v>9.6999999999999993</v>
      </c>
      <c r="H391" s="82">
        <f t="shared" si="185"/>
        <v>9.6999999999999993</v>
      </c>
      <c r="I391" s="83">
        <f t="shared" si="186"/>
        <v>9.942499999999999</v>
      </c>
      <c r="J391" s="93"/>
    </row>
    <row r="392" spans="1:10" customFormat="1" ht="30" customHeight="1" x14ac:dyDescent="0.25">
      <c r="A392" s="107" t="s">
        <v>766</v>
      </c>
      <c r="B392" s="108"/>
      <c r="C392" s="84" t="s">
        <v>763</v>
      </c>
      <c r="D392" s="104" t="s">
        <v>779</v>
      </c>
      <c r="E392" s="109"/>
      <c r="F392" s="81">
        <f t="shared" si="184"/>
        <v>6.9935</v>
      </c>
      <c r="G392" s="9">
        <v>7.1</v>
      </c>
      <c r="H392" s="82">
        <f t="shared" si="185"/>
        <v>7.1</v>
      </c>
      <c r="I392" s="83">
        <f t="shared" si="186"/>
        <v>7.277499999999999</v>
      </c>
      <c r="J392" s="93"/>
    </row>
    <row r="393" spans="1:10" customFormat="1" ht="30" customHeight="1" x14ac:dyDescent="0.25">
      <c r="A393" s="107" t="s">
        <v>767</v>
      </c>
      <c r="B393" s="108"/>
      <c r="C393" s="84" t="s">
        <v>763</v>
      </c>
      <c r="D393" s="104" t="s">
        <v>780</v>
      </c>
      <c r="E393" s="109"/>
      <c r="F393" s="81">
        <f t="shared" si="184"/>
        <v>9.1605000000000008</v>
      </c>
      <c r="G393" s="9">
        <v>9.3000000000000007</v>
      </c>
      <c r="H393" s="82">
        <f t="shared" si="185"/>
        <v>9.3000000000000007</v>
      </c>
      <c r="I393" s="83">
        <f t="shared" si="186"/>
        <v>9.5325000000000006</v>
      </c>
      <c r="J393" s="93"/>
    </row>
    <row r="394" spans="1:10" customFormat="1" ht="30" customHeight="1" x14ac:dyDescent="0.25">
      <c r="A394" s="107" t="s">
        <v>768</v>
      </c>
      <c r="B394" s="108"/>
      <c r="C394" s="84" t="s">
        <v>763</v>
      </c>
      <c r="D394" s="104" t="s">
        <v>781</v>
      </c>
      <c r="E394" s="109"/>
      <c r="F394" s="81">
        <f t="shared" si="184"/>
        <v>19.503</v>
      </c>
      <c r="G394" s="9">
        <v>19.8</v>
      </c>
      <c r="H394" s="82">
        <f t="shared" si="185"/>
        <v>19.8</v>
      </c>
      <c r="I394" s="83">
        <f t="shared" si="186"/>
        <v>20.294999999999998</v>
      </c>
      <c r="J394" s="93"/>
    </row>
    <row r="395" spans="1:10" customFormat="1" ht="30" customHeight="1" x14ac:dyDescent="0.25">
      <c r="A395" s="107" t="s">
        <v>769</v>
      </c>
      <c r="B395" s="108"/>
      <c r="C395" s="84" t="s">
        <v>763</v>
      </c>
      <c r="D395" s="104" t="s">
        <v>782</v>
      </c>
      <c r="E395" s="109"/>
      <c r="F395" s="81">
        <f t="shared" si="184"/>
        <v>9.5544999999999991</v>
      </c>
      <c r="G395" s="9">
        <v>9.6999999999999993</v>
      </c>
      <c r="H395" s="82">
        <f t="shared" si="185"/>
        <v>9.6999999999999993</v>
      </c>
      <c r="I395" s="83">
        <f t="shared" si="186"/>
        <v>9.942499999999999</v>
      </c>
      <c r="J395" s="93"/>
    </row>
    <row r="396" spans="1:10" customFormat="1" ht="30" customHeight="1" x14ac:dyDescent="0.25">
      <c r="A396" s="107" t="s">
        <v>758</v>
      </c>
      <c r="B396" s="108"/>
      <c r="C396" s="84" t="s">
        <v>757</v>
      </c>
      <c r="D396" s="104" t="s">
        <v>783</v>
      </c>
      <c r="E396" s="109"/>
      <c r="F396" s="81">
        <f t="shared" si="184"/>
        <v>16.252500000000001</v>
      </c>
      <c r="G396" s="9">
        <v>16.5</v>
      </c>
      <c r="H396" s="82">
        <f t="shared" si="185"/>
        <v>16.5</v>
      </c>
      <c r="I396" s="83">
        <f t="shared" si="186"/>
        <v>16.912499999999998</v>
      </c>
      <c r="J396" s="93"/>
    </row>
    <row r="397" spans="1:10" customFormat="1" ht="30" customHeight="1" x14ac:dyDescent="0.25">
      <c r="A397" s="107" t="s">
        <v>759</v>
      </c>
      <c r="B397" s="108"/>
      <c r="C397" s="84" t="s">
        <v>757</v>
      </c>
      <c r="D397" s="104" t="s">
        <v>784</v>
      </c>
      <c r="E397" s="109"/>
      <c r="F397" s="81">
        <f t="shared" si="184"/>
        <v>20.488</v>
      </c>
      <c r="G397" s="9">
        <v>20.8</v>
      </c>
      <c r="H397" s="82">
        <f t="shared" si="185"/>
        <v>20.8</v>
      </c>
      <c r="I397" s="83">
        <f t="shared" si="186"/>
        <v>21.32</v>
      </c>
      <c r="J397" s="93"/>
    </row>
    <row r="398" spans="1:10" customFormat="1" ht="30" customHeight="1" x14ac:dyDescent="0.25">
      <c r="A398" s="107" t="s">
        <v>760</v>
      </c>
      <c r="B398" s="108"/>
      <c r="C398" s="84" t="s">
        <v>757</v>
      </c>
      <c r="D398" s="104" t="s">
        <v>785</v>
      </c>
      <c r="E398" s="109"/>
      <c r="F398" s="81">
        <f t="shared" si="184"/>
        <v>25.9055</v>
      </c>
      <c r="G398" s="9">
        <v>26.3</v>
      </c>
      <c r="H398" s="82">
        <f t="shared" si="185"/>
        <v>26.3</v>
      </c>
      <c r="I398" s="83">
        <f t="shared" si="186"/>
        <v>26.9575</v>
      </c>
      <c r="J398" s="93"/>
    </row>
    <row r="399" spans="1:10" customFormat="1" ht="30" customHeight="1" x14ac:dyDescent="0.25">
      <c r="A399" s="107" t="s">
        <v>761</v>
      </c>
      <c r="B399" s="108"/>
      <c r="C399" s="84" t="s">
        <v>757</v>
      </c>
      <c r="D399" s="104" t="s">
        <v>786</v>
      </c>
      <c r="E399" s="109"/>
      <c r="F399" s="81">
        <f t="shared" si="184"/>
        <v>19.798500000000001</v>
      </c>
      <c r="G399" s="9">
        <v>20.100000000000001</v>
      </c>
      <c r="H399" s="82">
        <f t="shared" si="185"/>
        <v>20.100000000000001</v>
      </c>
      <c r="I399" s="83">
        <f t="shared" si="186"/>
        <v>20.602499999999999</v>
      </c>
      <c r="J399" s="93"/>
    </row>
    <row r="400" spans="1:10" customFormat="1" ht="30" customHeight="1" x14ac:dyDescent="0.25">
      <c r="A400" s="107" t="s">
        <v>762</v>
      </c>
      <c r="B400" s="108"/>
      <c r="C400" s="84" t="s">
        <v>757</v>
      </c>
      <c r="D400" s="104" t="s">
        <v>787</v>
      </c>
      <c r="E400" s="109"/>
      <c r="F400" s="81">
        <f t="shared" si="184"/>
        <v>27.58</v>
      </c>
      <c r="G400" s="9">
        <v>28</v>
      </c>
      <c r="H400" s="82">
        <f t="shared" si="185"/>
        <v>28</v>
      </c>
      <c r="I400" s="83">
        <f t="shared" si="186"/>
        <v>28.699999999999996</v>
      </c>
      <c r="J400" s="93"/>
    </row>
    <row r="401" spans="1:10" customFormat="1" ht="30" customHeight="1" x14ac:dyDescent="0.25">
      <c r="A401" s="107" t="s">
        <v>755</v>
      </c>
      <c r="B401" s="108"/>
      <c r="C401" s="84" t="s">
        <v>754</v>
      </c>
      <c r="D401" s="104" t="s">
        <v>788</v>
      </c>
      <c r="E401" s="109"/>
      <c r="F401" s="81">
        <f t="shared" si="184"/>
        <v>13.6915</v>
      </c>
      <c r="G401" s="9">
        <v>13.9</v>
      </c>
      <c r="H401" s="82">
        <f t="shared" si="185"/>
        <v>13.9</v>
      </c>
      <c r="I401" s="83">
        <f t="shared" si="186"/>
        <v>14.247499999999999</v>
      </c>
      <c r="J401" s="93"/>
    </row>
    <row r="402" spans="1:10" customFormat="1" ht="30" customHeight="1" x14ac:dyDescent="0.25">
      <c r="A402" s="107" t="s">
        <v>756</v>
      </c>
      <c r="B402" s="108"/>
      <c r="C402" s="84" t="s">
        <v>754</v>
      </c>
      <c r="D402" s="104" t="s">
        <v>789</v>
      </c>
      <c r="E402" s="109"/>
      <c r="F402" s="81">
        <f t="shared" si="184"/>
        <v>12.7065</v>
      </c>
      <c r="G402" s="9">
        <v>12.9</v>
      </c>
      <c r="H402" s="82">
        <f t="shared" si="185"/>
        <v>12.9</v>
      </c>
      <c r="I402" s="83">
        <f t="shared" si="186"/>
        <v>13.222499999999998</v>
      </c>
      <c r="J402" s="93"/>
    </row>
    <row r="403" spans="1:10" customFormat="1" ht="20.25" customHeight="1" x14ac:dyDescent="0.25">
      <c r="A403" s="106" t="s">
        <v>670</v>
      </c>
      <c r="B403" s="106"/>
      <c r="C403" s="106"/>
      <c r="D403" s="106"/>
      <c r="E403" s="106"/>
      <c r="F403" s="106"/>
      <c r="G403" s="106"/>
      <c r="H403" s="106"/>
      <c r="I403" s="106"/>
    </row>
    <row r="404" spans="1:10" ht="15.75" customHeight="1" thickBot="1" x14ac:dyDescent="0.25">
      <c r="A404" s="62"/>
      <c r="B404" s="63"/>
      <c r="C404" s="64"/>
      <c r="D404" s="64"/>
      <c r="E404" s="65"/>
      <c r="F404" s="66"/>
      <c r="G404" s="66"/>
      <c r="H404" s="66"/>
      <c r="I404" s="66"/>
    </row>
    <row r="405" spans="1:10" ht="30" customHeight="1" thickBot="1" x14ac:dyDescent="0.25">
      <c r="A405" s="94" t="s">
        <v>614</v>
      </c>
      <c r="B405" s="94"/>
      <c r="C405" s="94"/>
      <c r="D405" s="94"/>
      <c r="E405" s="94"/>
      <c r="F405" s="95" t="s">
        <v>0</v>
      </c>
      <c r="G405" s="96" t="s">
        <v>1</v>
      </c>
      <c r="H405" s="97" t="s">
        <v>2</v>
      </c>
      <c r="I405" s="97"/>
    </row>
    <row r="406" spans="1:10" ht="30" customHeight="1" thickBot="1" x14ac:dyDescent="0.25">
      <c r="A406" s="94"/>
      <c r="B406" s="94"/>
      <c r="C406" s="94"/>
      <c r="D406" s="94"/>
      <c r="E406" s="94"/>
      <c r="F406" s="95"/>
      <c r="G406" s="96"/>
      <c r="H406" s="17" t="s">
        <v>3</v>
      </c>
      <c r="I406" s="17" t="s">
        <v>4</v>
      </c>
    </row>
    <row r="407" spans="1:10" ht="18.75" customHeight="1" x14ac:dyDescent="0.2">
      <c r="F407" s="124"/>
      <c r="G407" s="124"/>
      <c r="H407" s="124"/>
      <c r="I407" s="124"/>
    </row>
    <row r="408" spans="1:10" ht="39.75" customHeight="1" x14ac:dyDescent="0.2">
      <c r="A408" s="107" t="s">
        <v>708</v>
      </c>
      <c r="B408" s="108"/>
      <c r="C408" s="52" t="s">
        <v>709</v>
      </c>
      <c r="D408" s="104" t="s">
        <v>627</v>
      </c>
      <c r="E408" s="105"/>
      <c r="F408" s="68">
        <f t="shared" ref="F408" si="187">(H408-(H408*0.015))</f>
        <v>26.201000000000001</v>
      </c>
      <c r="G408" s="9">
        <v>26.6</v>
      </c>
      <c r="H408" s="68">
        <f t="shared" ref="H408" si="188">G408</f>
        <v>26.6</v>
      </c>
      <c r="I408" s="72">
        <f t="shared" ref="I408" si="189">H408*1.025</f>
        <v>27.265000000000001</v>
      </c>
    </row>
    <row r="409" spans="1:10" ht="39" customHeight="1" x14ac:dyDescent="0.2">
      <c r="A409" s="138" t="s">
        <v>710</v>
      </c>
      <c r="B409" s="138"/>
      <c r="C409" s="52" t="s">
        <v>615</v>
      </c>
      <c r="D409" s="135" t="s">
        <v>627</v>
      </c>
      <c r="E409" s="135"/>
      <c r="F409" s="55">
        <f t="shared" ref="F409:F415" si="190">(H409-(H409*0.015))</f>
        <v>22.458000000000002</v>
      </c>
      <c r="G409" s="9">
        <v>22.8</v>
      </c>
      <c r="H409" s="55">
        <f t="shared" ref="H409:H413" si="191">G409</f>
        <v>22.8</v>
      </c>
      <c r="I409" s="55">
        <f t="shared" ref="I409:I415" si="192">H409*1.025</f>
        <v>23.369999999999997</v>
      </c>
    </row>
    <row r="410" spans="1:10" ht="39" customHeight="1" x14ac:dyDescent="0.2">
      <c r="A410" s="138" t="s">
        <v>711</v>
      </c>
      <c r="B410" s="138"/>
      <c r="C410" s="52" t="s">
        <v>616</v>
      </c>
      <c r="D410" s="135" t="s">
        <v>627</v>
      </c>
      <c r="E410" s="135"/>
      <c r="F410" s="55">
        <f t="shared" si="190"/>
        <v>25.216000000000001</v>
      </c>
      <c r="G410" s="9">
        <v>25.6</v>
      </c>
      <c r="H410" s="55">
        <f t="shared" si="191"/>
        <v>25.6</v>
      </c>
      <c r="I410" s="55">
        <f t="shared" si="192"/>
        <v>26.24</v>
      </c>
    </row>
    <row r="411" spans="1:10" ht="39" customHeight="1" x14ac:dyDescent="0.2">
      <c r="A411" s="138" t="s">
        <v>623</v>
      </c>
      <c r="B411" s="138"/>
      <c r="C411" s="52" t="s">
        <v>617</v>
      </c>
      <c r="D411" s="135" t="s">
        <v>625</v>
      </c>
      <c r="E411" s="135"/>
      <c r="F411" s="55">
        <f t="shared" si="190"/>
        <v>34.081000000000003</v>
      </c>
      <c r="G411" s="9">
        <v>34.6</v>
      </c>
      <c r="H411" s="55">
        <f t="shared" si="191"/>
        <v>34.6</v>
      </c>
      <c r="I411" s="55">
        <f t="shared" si="192"/>
        <v>35.464999999999996</v>
      </c>
    </row>
    <row r="412" spans="1:10" ht="39" customHeight="1" x14ac:dyDescent="0.2">
      <c r="A412" s="107" t="s">
        <v>678</v>
      </c>
      <c r="B412" s="108"/>
      <c r="C412" s="52" t="s">
        <v>677</v>
      </c>
      <c r="D412" s="104" t="s">
        <v>679</v>
      </c>
      <c r="E412" s="105"/>
      <c r="F412" s="55">
        <f t="shared" si="190"/>
        <v>39.202999999999996</v>
      </c>
      <c r="G412" s="9">
        <v>39.799999999999997</v>
      </c>
      <c r="H412" s="55">
        <f t="shared" ref="H412" si="193">G412</f>
        <v>39.799999999999997</v>
      </c>
      <c r="I412" s="71">
        <f t="shared" ref="I412" si="194">H412*1.025</f>
        <v>40.794999999999995</v>
      </c>
    </row>
    <row r="413" spans="1:10" ht="39" customHeight="1" x14ac:dyDescent="0.2">
      <c r="A413" s="107" t="s">
        <v>621</v>
      </c>
      <c r="B413" s="108"/>
      <c r="C413" s="67" t="s">
        <v>620</v>
      </c>
      <c r="D413" s="136" t="s">
        <v>626</v>
      </c>
      <c r="E413" s="137"/>
      <c r="F413" s="55">
        <f t="shared" si="190"/>
        <v>48.462000000000003</v>
      </c>
      <c r="G413" s="9">
        <v>49.2</v>
      </c>
      <c r="H413" s="55">
        <f t="shared" si="191"/>
        <v>49.2</v>
      </c>
      <c r="I413" s="71">
        <f t="shared" si="192"/>
        <v>50.43</v>
      </c>
    </row>
    <row r="414" spans="1:10" ht="39" customHeight="1" x14ac:dyDescent="0.2">
      <c r="A414" s="107" t="s">
        <v>622</v>
      </c>
      <c r="B414" s="108"/>
      <c r="C414" s="52" t="s">
        <v>618</v>
      </c>
      <c r="D414" s="136" t="s">
        <v>626</v>
      </c>
      <c r="E414" s="137"/>
      <c r="F414" s="55">
        <f t="shared" si="190"/>
        <v>39.104500000000002</v>
      </c>
      <c r="G414" s="9">
        <v>39.700000000000003</v>
      </c>
      <c r="H414" s="55">
        <f>G414</f>
        <v>39.700000000000003</v>
      </c>
      <c r="I414" s="71">
        <f t="shared" si="192"/>
        <v>40.692500000000003</v>
      </c>
    </row>
    <row r="415" spans="1:10" ht="39" customHeight="1" x14ac:dyDescent="0.2">
      <c r="A415" s="107" t="s">
        <v>225</v>
      </c>
      <c r="B415" s="108"/>
      <c r="C415" s="52" t="s">
        <v>619</v>
      </c>
      <c r="D415" s="104" t="s">
        <v>625</v>
      </c>
      <c r="E415" s="105"/>
      <c r="F415" s="55">
        <f t="shared" si="190"/>
        <v>37.036000000000001</v>
      </c>
      <c r="G415" s="9">
        <v>37.6</v>
      </c>
      <c r="H415" s="55">
        <f t="shared" ref="H415" si="195">G415</f>
        <v>37.6</v>
      </c>
      <c r="I415" s="71">
        <f t="shared" si="192"/>
        <v>38.54</v>
      </c>
    </row>
    <row r="416" spans="1:10" ht="39" customHeight="1" x14ac:dyDescent="0.2">
      <c r="A416" s="107" t="s">
        <v>791</v>
      </c>
      <c r="B416" s="108"/>
      <c r="C416" s="52" t="s">
        <v>790</v>
      </c>
      <c r="D416" s="104" t="s">
        <v>793</v>
      </c>
      <c r="E416" s="105"/>
      <c r="F416" s="55">
        <f t="shared" ref="F416:F417" si="196">(H416-(H416*0.015))</f>
        <v>60.872999999999998</v>
      </c>
      <c r="G416" s="9">
        <v>61.8</v>
      </c>
      <c r="H416" s="55">
        <f t="shared" ref="H416:H417" si="197">G416</f>
        <v>61.8</v>
      </c>
      <c r="I416" s="71">
        <f t="shared" ref="I416:I417" si="198">H416*1.025</f>
        <v>63.344999999999992</v>
      </c>
      <c r="J416" s="90"/>
    </row>
    <row r="417" spans="1:10" ht="39" customHeight="1" x14ac:dyDescent="0.2">
      <c r="A417" s="107" t="s">
        <v>792</v>
      </c>
      <c r="B417" s="108"/>
      <c r="C417" s="52" t="s">
        <v>790</v>
      </c>
      <c r="D417" s="104" t="s">
        <v>794</v>
      </c>
      <c r="E417" s="105"/>
      <c r="F417" s="55">
        <f t="shared" si="196"/>
        <v>58.804500000000004</v>
      </c>
      <c r="G417" s="9">
        <v>59.7</v>
      </c>
      <c r="H417" s="55">
        <f t="shared" si="197"/>
        <v>59.7</v>
      </c>
      <c r="I417" s="71">
        <f t="shared" si="198"/>
        <v>61.192499999999995</v>
      </c>
      <c r="J417" s="90"/>
    </row>
    <row r="418" spans="1:10" ht="30" customHeight="1" x14ac:dyDescent="0.2">
      <c r="A418" s="87"/>
      <c r="B418" s="87"/>
      <c r="C418" s="88"/>
      <c r="D418" s="86"/>
      <c r="E418" s="86"/>
      <c r="F418" s="85"/>
    </row>
    <row r="419" spans="1:10" ht="30" hidden="1" customHeight="1" x14ac:dyDescent="0.2">
      <c r="A419" s="125" t="s">
        <v>410</v>
      </c>
      <c r="B419" s="126"/>
      <c r="C419" s="126"/>
      <c r="D419" s="126"/>
      <c r="E419" s="127"/>
      <c r="F419" s="131" t="s">
        <v>0</v>
      </c>
      <c r="G419" s="111" t="s">
        <v>1</v>
      </c>
      <c r="H419" s="133" t="s">
        <v>2</v>
      </c>
      <c r="I419" s="134"/>
    </row>
    <row r="420" spans="1:10" ht="30" hidden="1" customHeight="1" x14ac:dyDescent="0.2">
      <c r="A420" s="128"/>
      <c r="B420" s="129"/>
      <c r="C420" s="129"/>
      <c r="D420" s="129"/>
      <c r="E420" s="130"/>
      <c r="F420" s="132"/>
      <c r="G420" s="112"/>
      <c r="H420" s="17" t="s">
        <v>3</v>
      </c>
      <c r="I420" s="17" t="s">
        <v>4</v>
      </c>
    </row>
    <row r="421" spans="1:10" ht="17.25" hidden="1" customHeight="1" x14ac:dyDescent="0.2"/>
    <row r="422" spans="1:10" ht="30" hidden="1" customHeight="1" x14ac:dyDescent="0.2">
      <c r="A422" s="19" t="s">
        <v>424</v>
      </c>
      <c r="B422" s="19" t="s">
        <v>425</v>
      </c>
      <c r="C422" s="18" t="s">
        <v>138</v>
      </c>
      <c r="D422" s="20" t="s">
        <v>191</v>
      </c>
      <c r="E422" s="8" t="s">
        <v>18</v>
      </c>
      <c r="F422" s="9">
        <f t="shared" ref="F422:F429" si="199">ROUND(H422-(H422*0.015),1)</f>
        <v>85.2</v>
      </c>
      <c r="G422" s="9">
        <v>86.5</v>
      </c>
      <c r="H422" s="9">
        <f t="shared" ref="H422:H429" si="200">G422</f>
        <v>86.5</v>
      </c>
      <c r="I422" s="9">
        <f t="shared" ref="I422:I429" si="201">ROUND(H422*1.025,1)</f>
        <v>88.7</v>
      </c>
    </row>
    <row r="423" spans="1:10" ht="30" hidden="1" customHeight="1" x14ac:dyDescent="0.2">
      <c r="A423" s="19" t="s">
        <v>556</v>
      </c>
      <c r="B423" s="19" t="s">
        <v>557</v>
      </c>
      <c r="C423" s="18" t="s">
        <v>90</v>
      </c>
      <c r="D423" s="20" t="s">
        <v>191</v>
      </c>
      <c r="E423" s="8" t="s">
        <v>53</v>
      </c>
      <c r="F423" s="9">
        <f t="shared" si="199"/>
        <v>72.7</v>
      </c>
      <c r="G423" s="9">
        <v>73.8</v>
      </c>
      <c r="H423" s="9">
        <f t="shared" si="200"/>
        <v>73.8</v>
      </c>
      <c r="I423" s="9">
        <f t="shared" si="201"/>
        <v>75.599999999999994</v>
      </c>
    </row>
    <row r="424" spans="1:10" ht="30" hidden="1" customHeight="1" x14ac:dyDescent="0.2">
      <c r="A424" s="19" t="s">
        <v>558</v>
      </c>
      <c r="B424" s="19" t="s">
        <v>559</v>
      </c>
      <c r="C424" s="18" t="s">
        <v>95</v>
      </c>
      <c r="D424" s="20" t="s">
        <v>191</v>
      </c>
      <c r="E424" s="8" t="s">
        <v>96</v>
      </c>
      <c r="F424" s="9">
        <f t="shared" si="199"/>
        <v>147.6</v>
      </c>
      <c r="G424" s="9">
        <v>149.80000000000001</v>
      </c>
      <c r="H424" s="9">
        <f t="shared" si="200"/>
        <v>149.80000000000001</v>
      </c>
      <c r="I424" s="9">
        <f t="shared" si="201"/>
        <v>153.5</v>
      </c>
    </row>
    <row r="425" spans="1:10" ht="30" hidden="1" customHeight="1" x14ac:dyDescent="0.2">
      <c r="A425" s="19">
        <v>14013</v>
      </c>
      <c r="B425" s="19" t="s">
        <v>555</v>
      </c>
      <c r="C425" s="18" t="s">
        <v>164</v>
      </c>
      <c r="D425" s="20" t="s">
        <v>191</v>
      </c>
      <c r="E425" s="8" t="s">
        <v>18</v>
      </c>
      <c r="F425" s="9">
        <f t="shared" si="199"/>
        <v>15.6</v>
      </c>
      <c r="G425" s="9">
        <v>15.8</v>
      </c>
      <c r="H425" s="9">
        <f t="shared" si="200"/>
        <v>15.8</v>
      </c>
      <c r="I425" s="9">
        <f t="shared" si="201"/>
        <v>16.2</v>
      </c>
    </row>
    <row r="426" spans="1:10" ht="30" hidden="1" customHeight="1" x14ac:dyDescent="0.2">
      <c r="A426" s="19" t="s">
        <v>421</v>
      </c>
      <c r="B426" s="19" t="s">
        <v>422</v>
      </c>
      <c r="C426" s="18" t="s">
        <v>423</v>
      </c>
      <c r="D426" s="20" t="s">
        <v>191</v>
      </c>
      <c r="E426" s="8" t="s">
        <v>18</v>
      </c>
      <c r="F426" s="9">
        <f t="shared" si="199"/>
        <v>102.9</v>
      </c>
      <c r="G426" s="9">
        <v>104.5</v>
      </c>
      <c r="H426" s="9">
        <f t="shared" si="200"/>
        <v>104.5</v>
      </c>
      <c r="I426" s="9">
        <f t="shared" si="201"/>
        <v>107.1</v>
      </c>
    </row>
    <row r="427" spans="1:10" ht="30" hidden="1" customHeight="1" x14ac:dyDescent="0.2">
      <c r="A427" s="19" t="s">
        <v>195</v>
      </c>
      <c r="B427" s="19" t="s">
        <v>196</v>
      </c>
      <c r="C427" s="18" t="s">
        <v>197</v>
      </c>
      <c r="D427" s="20" t="s">
        <v>191</v>
      </c>
      <c r="E427" s="8" t="s">
        <v>18</v>
      </c>
      <c r="F427" s="9">
        <f t="shared" si="199"/>
        <v>104.3</v>
      </c>
      <c r="G427" s="9">
        <v>105.9</v>
      </c>
      <c r="H427" s="9">
        <f t="shared" si="200"/>
        <v>105.9</v>
      </c>
      <c r="I427" s="9">
        <f t="shared" si="201"/>
        <v>108.5</v>
      </c>
    </row>
    <row r="428" spans="1:10" ht="30" hidden="1" customHeight="1" x14ac:dyDescent="0.2">
      <c r="A428" s="19" t="s">
        <v>198</v>
      </c>
      <c r="B428" s="19" t="s">
        <v>199</v>
      </c>
      <c r="C428" s="18" t="s">
        <v>200</v>
      </c>
      <c r="D428" s="20" t="s">
        <v>191</v>
      </c>
      <c r="E428" s="8" t="s">
        <v>18</v>
      </c>
      <c r="F428" s="9">
        <f t="shared" si="199"/>
        <v>125.6</v>
      </c>
      <c r="G428" s="9">
        <v>127.5</v>
      </c>
      <c r="H428" s="9">
        <f t="shared" si="200"/>
        <v>127.5</v>
      </c>
      <c r="I428" s="9">
        <f t="shared" si="201"/>
        <v>130.69999999999999</v>
      </c>
    </row>
    <row r="429" spans="1:10" ht="30" hidden="1" customHeight="1" x14ac:dyDescent="0.2">
      <c r="A429" s="19" t="s">
        <v>419</v>
      </c>
      <c r="B429" s="19" t="s">
        <v>420</v>
      </c>
      <c r="C429" s="18" t="s">
        <v>87</v>
      </c>
      <c r="D429" s="20" t="s">
        <v>191</v>
      </c>
      <c r="E429" s="8" t="s">
        <v>18</v>
      </c>
      <c r="F429" s="9">
        <f t="shared" si="199"/>
        <v>67.599999999999994</v>
      </c>
      <c r="G429" s="9">
        <v>68.599999999999994</v>
      </c>
      <c r="H429" s="9">
        <f t="shared" si="200"/>
        <v>68.599999999999994</v>
      </c>
      <c r="I429" s="9">
        <f t="shared" si="201"/>
        <v>70.3</v>
      </c>
    </row>
    <row r="430" spans="1:10" ht="24" hidden="1" customHeight="1" x14ac:dyDescent="0.2">
      <c r="A430" s="21"/>
      <c r="B430" s="22"/>
      <c r="C430" s="23"/>
      <c r="D430" s="24"/>
      <c r="E430" s="13"/>
      <c r="F430" s="15"/>
      <c r="G430" s="15"/>
      <c r="H430" s="15"/>
      <c r="I430" s="14"/>
    </row>
    <row r="431" spans="1:10" ht="30" hidden="1" customHeight="1" x14ac:dyDescent="0.2">
      <c r="A431" s="19">
        <v>10732</v>
      </c>
      <c r="B431" s="19" t="s">
        <v>574</v>
      </c>
      <c r="C431" s="18" t="s">
        <v>9</v>
      </c>
      <c r="D431" s="20" t="s">
        <v>581</v>
      </c>
      <c r="E431" s="8" t="s">
        <v>18</v>
      </c>
      <c r="F431" s="9">
        <f>ROUND(H431-(H431*0.015),1)</f>
        <v>89.1</v>
      </c>
      <c r="G431" s="9">
        <v>90.5</v>
      </c>
      <c r="H431" s="9">
        <f>G431</f>
        <v>90.5</v>
      </c>
      <c r="I431" s="9">
        <f>ROUND(H431*1.025,1)</f>
        <v>92.8</v>
      </c>
    </row>
    <row r="432" spans="1:10" ht="30" hidden="1" customHeight="1" x14ac:dyDescent="0.2">
      <c r="A432" s="19">
        <v>10722</v>
      </c>
      <c r="B432" s="19" t="s">
        <v>575</v>
      </c>
      <c r="C432" s="18" t="s">
        <v>52</v>
      </c>
      <c r="D432" s="20" t="s">
        <v>581</v>
      </c>
      <c r="E432" s="8" t="s">
        <v>18</v>
      </c>
      <c r="F432" s="9">
        <f>ROUND(H432-(H432*0.015),1)</f>
        <v>68.5</v>
      </c>
      <c r="G432" s="9">
        <v>69.5</v>
      </c>
      <c r="H432" s="9">
        <f>G432</f>
        <v>69.5</v>
      </c>
      <c r="I432" s="9">
        <f>ROUND(H432*1.025,1)</f>
        <v>71.2</v>
      </c>
    </row>
    <row r="433" spans="1:9" ht="30" hidden="1" customHeight="1" x14ac:dyDescent="0.2">
      <c r="A433" s="19">
        <v>10742</v>
      </c>
      <c r="B433" s="19" t="s">
        <v>573</v>
      </c>
      <c r="C433" s="18" t="s">
        <v>14</v>
      </c>
      <c r="D433" s="20" t="s">
        <v>581</v>
      </c>
      <c r="E433" s="8" t="s">
        <v>18</v>
      </c>
      <c r="F433" s="9">
        <f>ROUND(H433-(H433*0.015),1)</f>
        <v>100.4</v>
      </c>
      <c r="G433" s="9">
        <v>101.9</v>
      </c>
      <c r="H433" s="9">
        <f>G433</f>
        <v>101.9</v>
      </c>
      <c r="I433" s="9">
        <f>ROUND(H433*1.025,1)</f>
        <v>104.4</v>
      </c>
    </row>
    <row r="434" spans="1:9" ht="30" hidden="1" customHeight="1" x14ac:dyDescent="0.2">
      <c r="A434" s="19">
        <v>10762</v>
      </c>
      <c r="B434" s="19" t="s">
        <v>576</v>
      </c>
      <c r="C434" s="18" t="s">
        <v>13</v>
      </c>
      <c r="D434" s="20" t="s">
        <v>581</v>
      </c>
      <c r="E434" s="8" t="s">
        <v>18</v>
      </c>
      <c r="F434" s="9">
        <f>ROUND(H434-(H434*0.015),1)</f>
        <v>75.2</v>
      </c>
      <c r="G434" s="9">
        <v>76.3</v>
      </c>
      <c r="H434" s="9">
        <f>G434</f>
        <v>76.3</v>
      </c>
      <c r="I434" s="9">
        <f>ROUND(H434*1.025,1)</f>
        <v>78.2</v>
      </c>
    </row>
    <row r="435" spans="1:9" ht="30" hidden="1" customHeight="1" x14ac:dyDescent="0.2"/>
    <row r="436" spans="1:9" ht="30" hidden="1" customHeight="1" x14ac:dyDescent="0.2">
      <c r="A436" s="19">
        <v>10645</v>
      </c>
      <c r="B436" s="19" t="s">
        <v>481</v>
      </c>
      <c r="C436" s="18" t="s">
        <v>34</v>
      </c>
      <c r="D436" s="20" t="s">
        <v>477</v>
      </c>
      <c r="E436" s="11" t="s">
        <v>478</v>
      </c>
      <c r="F436" s="9">
        <f>ROUND(H436-(H436*0.015),1)</f>
        <v>120.9</v>
      </c>
      <c r="G436" s="9">
        <v>122.7</v>
      </c>
      <c r="H436" s="9">
        <f>G436</f>
        <v>122.7</v>
      </c>
      <c r="I436" s="9">
        <f>ROUND(H436*1.025,1)</f>
        <v>125.8</v>
      </c>
    </row>
    <row r="437" spans="1:9" ht="30" hidden="1" customHeight="1" x14ac:dyDescent="0.2">
      <c r="A437" s="19">
        <v>10345</v>
      </c>
      <c r="B437" s="19" t="s">
        <v>479</v>
      </c>
      <c r="C437" s="18" t="s">
        <v>20</v>
      </c>
      <c r="D437" s="20" t="s">
        <v>477</v>
      </c>
      <c r="E437" s="11" t="s">
        <v>478</v>
      </c>
      <c r="F437" s="9">
        <f>ROUND(H437-(H437*0.015),1)</f>
        <v>94.1</v>
      </c>
      <c r="G437" s="9">
        <v>95.5</v>
      </c>
      <c r="H437" s="9">
        <f>G437</f>
        <v>95.5</v>
      </c>
      <c r="I437" s="9">
        <f>ROUND(H437*1.025,1)</f>
        <v>97.9</v>
      </c>
    </row>
    <row r="438" spans="1:9" ht="26.25" hidden="1" customHeight="1" x14ac:dyDescent="0.2">
      <c r="A438" s="19">
        <v>10445</v>
      </c>
      <c r="B438" s="19" t="s">
        <v>476</v>
      </c>
      <c r="C438" s="18" t="s">
        <v>16</v>
      </c>
      <c r="D438" s="20" t="s">
        <v>477</v>
      </c>
      <c r="E438" s="11" t="s">
        <v>478</v>
      </c>
      <c r="F438" s="9">
        <f>ROUND(H438-(H438*0.015),1)</f>
        <v>108.4</v>
      </c>
      <c r="G438" s="9">
        <v>110</v>
      </c>
      <c r="H438" s="9">
        <f>G438</f>
        <v>110</v>
      </c>
      <c r="I438" s="9">
        <f>ROUND(H438*1.025,1)</f>
        <v>112.8</v>
      </c>
    </row>
    <row r="439" spans="1:9" ht="30" hidden="1" customHeight="1" x14ac:dyDescent="0.2">
      <c r="A439" s="19">
        <v>10545</v>
      </c>
      <c r="B439" s="19" t="s">
        <v>480</v>
      </c>
      <c r="C439" s="18" t="s">
        <v>22</v>
      </c>
      <c r="D439" s="20" t="s">
        <v>477</v>
      </c>
      <c r="E439" s="11" t="s">
        <v>478</v>
      </c>
      <c r="F439" s="9">
        <f>ROUND(H439-(H439*0.015),1)</f>
        <v>74.900000000000006</v>
      </c>
      <c r="G439" s="9">
        <v>76</v>
      </c>
      <c r="H439" s="9">
        <f>G439</f>
        <v>76</v>
      </c>
      <c r="I439" s="9">
        <f>ROUND(H439*1.025,1)</f>
        <v>77.900000000000006</v>
      </c>
    </row>
    <row r="440" spans="1:9" ht="30" hidden="1" customHeight="1" x14ac:dyDescent="0.2"/>
    <row r="441" spans="1:9" ht="30" hidden="1" customHeight="1" x14ac:dyDescent="0.2">
      <c r="A441" s="19">
        <v>10337</v>
      </c>
      <c r="B441" s="19" t="s">
        <v>463</v>
      </c>
      <c r="C441" s="18" t="s">
        <v>64</v>
      </c>
      <c r="D441" s="20" t="s">
        <v>464</v>
      </c>
      <c r="E441" s="8" t="s">
        <v>7</v>
      </c>
      <c r="F441" s="9">
        <f>ROUND(H441-(H441*0.015),1)</f>
        <v>160.4</v>
      </c>
      <c r="G441" s="9">
        <v>162.80000000000001</v>
      </c>
      <c r="H441" s="9">
        <f>G441</f>
        <v>162.80000000000001</v>
      </c>
      <c r="I441" s="9">
        <f>ROUND(H441*1.025,1)</f>
        <v>166.9</v>
      </c>
    </row>
    <row r="442" spans="1:9" ht="30" hidden="1" customHeight="1" x14ac:dyDescent="0.2">
      <c r="A442" s="19">
        <v>10437</v>
      </c>
      <c r="B442" s="19" t="s">
        <v>461</v>
      </c>
      <c r="C442" s="18" t="s">
        <v>16</v>
      </c>
      <c r="D442" s="20" t="s">
        <v>462</v>
      </c>
      <c r="E442" s="8" t="s">
        <v>7</v>
      </c>
      <c r="F442" s="9">
        <f>ROUND(H442-(H442*0.015),1)</f>
        <v>161.4</v>
      </c>
      <c r="G442" s="9">
        <v>163.9</v>
      </c>
      <c r="H442" s="9">
        <f>G442</f>
        <v>163.9</v>
      </c>
      <c r="I442" s="9">
        <f>ROUND(H442*1.025,1)</f>
        <v>168</v>
      </c>
    </row>
    <row r="443" spans="1:9" ht="24.75" hidden="1" customHeight="1" x14ac:dyDescent="0.2">
      <c r="A443" s="19">
        <v>10537</v>
      </c>
      <c r="B443" s="19" t="s">
        <v>465</v>
      </c>
      <c r="C443" s="18" t="s">
        <v>22</v>
      </c>
      <c r="D443" s="20" t="s">
        <v>462</v>
      </c>
      <c r="E443" s="8" t="s">
        <v>7</v>
      </c>
      <c r="F443" s="9">
        <f>ROUND(H443-(H443*0.015),1)</f>
        <v>144.9</v>
      </c>
      <c r="G443" s="9">
        <v>147.1</v>
      </c>
      <c r="H443" s="9">
        <f>G443</f>
        <v>147.1</v>
      </c>
      <c r="I443" s="9">
        <f>ROUND(H443*1.025,1)</f>
        <v>150.80000000000001</v>
      </c>
    </row>
    <row r="444" spans="1:9" ht="30" hidden="1" customHeight="1" x14ac:dyDescent="0.2"/>
    <row r="445" spans="1:9" ht="30" hidden="1" customHeight="1" x14ac:dyDescent="0.2">
      <c r="A445" s="19">
        <v>10305</v>
      </c>
      <c r="B445" s="19" t="s">
        <v>446</v>
      </c>
      <c r="C445" s="18" t="s">
        <v>20</v>
      </c>
      <c r="D445" s="20" t="s">
        <v>445</v>
      </c>
      <c r="E445" s="8" t="s">
        <v>7</v>
      </c>
      <c r="F445" s="9">
        <f>ROUND(H445-(H445*0.015),1)</f>
        <v>119.7</v>
      </c>
      <c r="G445" s="9">
        <v>121.5</v>
      </c>
      <c r="H445" s="9">
        <f>G445</f>
        <v>121.5</v>
      </c>
      <c r="I445" s="9">
        <f>ROUND(H445*1.025,1)</f>
        <v>124.5</v>
      </c>
    </row>
    <row r="446" spans="1:9" ht="30" hidden="1" customHeight="1" x14ac:dyDescent="0.2">
      <c r="A446" s="19">
        <v>10405</v>
      </c>
      <c r="B446" s="19" t="s">
        <v>444</v>
      </c>
      <c r="C446" s="18" t="s">
        <v>16</v>
      </c>
      <c r="D446" s="20" t="s">
        <v>445</v>
      </c>
      <c r="E446" s="8" t="s">
        <v>7</v>
      </c>
      <c r="F446" s="9">
        <f>ROUND(H446-(H446*0.015),1)</f>
        <v>102.9</v>
      </c>
      <c r="G446" s="9">
        <v>104.5</v>
      </c>
      <c r="H446" s="9">
        <f>G446</f>
        <v>104.5</v>
      </c>
      <c r="I446" s="9">
        <f>ROUND(H446*1.025,1)</f>
        <v>107.1</v>
      </c>
    </row>
    <row r="447" spans="1:9" ht="30" hidden="1" customHeight="1" x14ac:dyDescent="0.2">
      <c r="A447" s="19">
        <v>10505</v>
      </c>
      <c r="B447" s="19" t="s">
        <v>447</v>
      </c>
      <c r="C447" s="18" t="s">
        <v>22</v>
      </c>
      <c r="D447" s="20" t="s">
        <v>445</v>
      </c>
      <c r="E447" s="8" t="s">
        <v>7</v>
      </c>
      <c r="F447" s="9">
        <f>ROUND(H447-(H447*0.015),1)</f>
        <v>99</v>
      </c>
      <c r="G447" s="9">
        <v>100.5</v>
      </c>
      <c r="H447" s="9">
        <f>G447</f>
        <v>100.5</v>
      </c>
      <c r="I447" s="9">
        <f>ROUND(H447*1.025,1)</f>
        <v>103</v>
      </c>
    </row>
    <row r="448" spans="1:9" ht="15" hidden="1" customHeight="1" x14ac:dyDescent="0.2">
      <c r="A448" s="21"/>
      <c r="B448" s="22"/>
      <c r="C448" s="23"/>
      <c r="D448" s="24"/>
      <c r="E448" s="16"/>
      <c r="F448" s="15"/>
      <c r="G448" s="15"/>
      <c r="H448" s="15"/>
      <c r="I448" s="14"/>
    </row>
    <row r="449" spans="1:9" ht="30" hidden="1" customHeight="1" x14ac:dyDescent="0.2">
      <c r="A449" s="19">
        <v>10338</v>
      </c>
      <c r="B449" s="19" t="s">
        <v>469</v>
      </c>
      <c r="C449" s="18" t="s">
        <v>20</v>
      </c>
      <c r="D449" s="20" t="s">
        <v>467</v>
      </c>
      <c r="E449" s="11" t="s">
        <v>468</v>
      </c>
      <c r="F449" s="9">
        <f>ROUND(H449-(H449*0.015),1)</f>
        <v>121.6</v>
      </c>
      <c r="G449" s="9">
        <v>123.5</v>
      </c>
      <c r="H449" s="9">
        <f>G449</f>
        <v>123.5</v>
      </c>
      <c r="I449" s="9">
        <f>ROUND(H449*1.025,1)</f>
        <v>126.6</v>
      </c>
    </row>
    <row r="450" spans="1:9" ht="30" hidden="1" customHeight="1" x14ac:dyDescent="0.2">
      <c r="A450" s="19">
        <v>10438</v>
      </c>
      <c r="B450" s="19" t="s">
        <v>466</v>
      </c>
      <c r="C450" s="18" t="s">
        <v>16</v>
      </c>
      <c r="D450" s="20" t="s">
        <v>467</v>
      </c>
      <c r="E450" s="11" t="s">
        <v>468</v>
      </c>
      <c r="F450" s="9">
        <f>ROUND(H450-(H450*0.015),1)</f>
        <v>114.9</v>
      </c>
      <c r="G450" s="9">
        <v>116.7</v>
      </c>
      <c r="H450" s="9">
        <f>G450</f>
        <v>116.7</v>
      </c>
      <c r="I450" s="9">
        <f>ROUND(H450*1.025,1)</f>
        <v>119.6</v>
      </c>
    </row>
    <row r="451" spans="1:9" ht="30" hidden="1" customHeight="1" x14ac:dyDescent="0.2">
      <c r="A451" s="19">
        <v>10538</v>
      </c>
      <c r="B451" s="19" t="s">
        <v>470</v>
      </c>
      <c r="C451" s="18" t="s">
        <v>22</v>
      </c>
      <c r="D451" s="20" t="s">
        <v>467</v>
      </c>
      <c r="E451" s="11" t="s">
        <v>468</v>
      </c>
      <c r="F451" s="9">
        <f>ROUND(H451-(H451*0.015),1)</f>
        <v>103.6</v>
      </c>
      <c r="G451" s="9">
        <v>105.2</v>
      </c>
      <c r="H451" s="9">
        <f>G451</f>
        <v>105.2</v>
      </c>
      <c r="I451" s="9">
        <f>ROUND(H451*1.025,1)</f>
        <v>107.8</v>
      </c>
    </row>
    <row r="452" spans="1:9" ht="21" hidden="1" customHeight="1" x14ac:dyDescent="0.2">
      <c r="A452" s="25"/>
      <c r="B452" s="25"/>
      <c r="C452" s="26"/>
      <c r="D452" s="27"/>
      <c r="F452" s="3"/>
      <c r="G452" s="3"/>
      <c r="H452" s="3"/>
      <c r="I452" s="3"/>
    </row>
    <row r="453" spans="1:9" ht="30" hidden="1" customHeight="1" x14ac:dyDescent="0.2">
      <c r="A453" s="19">
        <v>10335</v>
      </c>
      <c r="B453" s="19" t="s">
        <v>454</v>
      </c>
      <c r="C453" s="18" t="s">
        <v>20</v>
      </c>
      <c r="D453" s="20" t="s">
        <v>453</v>
      </c>
      <c r="E453" s="8" t="s">
        <v>7</v>
      </c>
      <c r="F453" s="9">
        <f>ROUND(H453-(H453*0.015),1)</f>
        <v>132.9</v>
      </c>
      <c r="G453" s="9">
        <v>134.9</v>
      </c>
      <c r="H453" s="9">
        <f>G453</f>
        <v>134.9</v>
      </c>
      <c r="I453" s="9">
        <f>ROUND(H453*1.025,1)</f>
        <v>138.30000000000001</v>
      </c>
    </row>
    <row r="454" spans="1:9" ht="30" hidden="1" customHeight="1" x14ac:dyDescent="0.2">
      <c r="A454" s="19">
        <v>10435</v>
      </c>
      <c r="B454" s="19" t="s">
        <v>452</v>
      </c>
      <c r="C454" s="18" t="s">
        <v>16</v>
      </c>
      <c r="D454" s="20" t="s">
        <v>453</v>
      </c>
      <c r="E454" s="8" t="s">
        <v>7</v>
      </c>
      <c r="F454" s="9">
        <f>ROUND(H454-(H454*0.015),1)</f>
        <v>108.4</v>
      </c>
      <c r="G454" s="9">
        <v>110</v>
      </c>
      <c r="H454" s="9">
        <f>G454</f>
        <v>110</v>
      </c>
      <c r="I454" s="9">
        <f>ROUND(H454*1.025,1)</f>
        <v>112.8</v>
      </c>
    </row>
    <row r="455" spans="1:9" ht="30" hidden="1" customHeight="1" x14ac:dyDescent="0.2">
      <c r="A455" s="19">
        <v>10535</v>
      </c>
      <c r="B455" s="19" t="s">
        <v>455</v>
      </c>
      <c r="C455" s="18" t="s">
        <v>22</v>
      </c>
      <c r="D455" s="20" t="s">
        <v>453</v>
      </c>
      <c r="E455" s="8" t="s">
        <v>7</v>
      </c>
      <c r="F455" s="9">
        <f>ROUND(H455-(H455*0.015),1)</f>
        <v>107.4</v>
      </c>
      <c r="G455" s="9">
        <v>109</v>
      </c>
      <c r="H455" s="9">
        <f>G455</f>
        <v>109</v>
      </c>
      <c r="I455" s="9">
        <f>ROUND(H455*1.025,1)</f>
        <v>111.7</v>
      </c>
    </row>
    <row r="456" spans="1:9" ht="18.75" hidden="1" customHeight="1" x14ac:dyDescent="0.2">
      <c r="A456" s="21"/>
      <c r="B456" s="22"/>
      <c r="C456" s="23"/>
      <c r="D456" s="24"/>
      <c r="E456" s="13"/>
      <c r="F456" s="15"/>
      <c r="G456" s="15"/>
      <c r="H456" s="15"/>
      <c r="I456" s="14"/>
    </row>
    <row r="457" spans="1:9" ht="30" hidden="1" customHeight="1" x14ac:dyDescent="0.2">
      <c r="A457" s="19">
        <v>10638</v>
      </c>
      <c r="B457" s="19" t="s">
        <v>536</v>
      </c>
      <c r="C457" s="18" t="s">
        <v>537</v>
      </c>
      <c r="D457" s="20" t="s">
        <v>538</v>
      </c>
      <c r="E457" s="8" t="s">
        <v>7</v>
      </c>
      <c r="F457" s="9">
        <f>ROUND(H457-(H457*0.015),1)</f>
        <v>87.7</v>
      </c>
      <c r="G457" s="9">
        <v>89</v>
      </c>
      <c r="H457" s="9">
        <f>G457</f>
        <v>89</v>
      </c>
      <c r="I457" s="9">
        <f>ROUND(H457*1.025,1)</f>
        <v>91.2</v>
      </c>
    </row>
    <row r="458" spans="1:9" ht="30" hidden="1" customHeight="1" x14ac:dyDescent="0.2">
      <c r="A458" s="19">
        <v>10660</v>
      </c>
      <c r="B458" s="19" t="s">
        <v>545</v>
      </c>
      <c r="C458" s="18" t="s">
        <v>546</v>
      </c>
      <c r="D458" s="20" t="s">
        <v>538</v>
      </c>
      <c r="E458" s="8" t="s">
        <v>7</v>
      </c>
      <c r="F458" s="9">
        <f>ROUND(H458-(H458*0.015),1)</f>
        <v>56.3</v>
      </c>
      <c r="G458" s="9">
        <v>57.2</v>
      </c>
      <c r="H458" s="9">
        <f>G458</f>
        <v>57.2</v>
      </c>
      <c r="I458" s="9">
        <f>ROUND(H458*1.025,1)</f>
        <v>58.6</v>
      </c>
    </row>
    <row r="459" spans="1:9" ht="30" hidden="1" customHeight="1" x14ac:dyDescent="0.2">
      <c r="A459" s="19">
        <v>10640</v>
      </c>
      <c r="B459" s="19" t="s">
        <v>541</v>
      </c>
      <c r="C459" s="18" t="s">
        <v>542</v>
      </c>
      <c r="D459" s="20" t="s">
        <v>538</v>
      </c>
      <c r="E459" s="8" t="s">
        <v>7</v>
      </c>
      <c r="F459" s="9">
        <f>ROUND(H459-(H459*0.015),1)</f>
        <v>37.5</v>
      </c>
      <c r="G459" s="9">
        <v>38.1</v>
      </c>
      <c r="H459" s="9">
        <f>G459</f>
        <v>38.1</v>
      </c>
      <c r="I459" s="9">
        <f>ROUND(H459*1.025,1)</f>
        <v>39.1</v>
      </c>
    </row>
    <row r="460" spans="1:9" ht="32.25" hidden="1" customHeight="1" x14ac:dyDescent="0.2">
      <c r="A460" s="19">
        <v>10659</v>
      </c>
      <c r="B460" s="19" t="s">
        <v>543</v>
      </c>
      <c r="C460" s="18" t="s">
        <v>544</v>
      </c>
      <c r="D460" s="20" t="s">
        <v>538</v>
      </c>
      <c r="E460" s="8" t="s">
        <v>7</v>
      </c>
      <c r="F460" s="9">
        <f>ROUND(H460-(H460*0.015),1)</f>
        <v>76.900000000000006</v>
      </c>
      <c r="G460" s="9">
        <v>78.099999999999994</v>
      </c>
      <c r="H460" s="9">
        <f>G460</f>
        <v>78.099999999999994</v>
      </c>
      <c r="I460" s="9">
        <f>ROUND(H460*1.025,1)</f>
        <v>80.099999999999994</v>
      </c>
    </row>
    <row r="461" spans="1:9" ht="30" hidden="1" customHeight="1" x14ac:dyDescent="0.2">
      <c r="A461" s="19">
        <v>10639</v>
      </c>
      <c r="B461" s="19" t="s">
        <v>539</v>
      </c>
      <c r="C461" s="18" t="s">
        <v>540</v>
      </c>
      <c r="D461" s="20" t="s">
        <v>538</v>
      </c>
      <c r="E461" s="8" t="s">
        <v>7</v>
      </c>
      <c r="F461" s="9">
        <f>ROUND(H461-(H461*0.015),1)</f>
        <v>83.8</v>
      </c>
      <c r="G461" s="9">
        <v>85.1</v>
      </c>
      <c r="H461" s="9">
        <f>G461</f>
        <v>85.1</v>
      </c>
      <c r="I461" s="9">
        <f>ROUND(H461*1.025,1)</f>
        <v>87.2</v>
      </c>
    </row>
    <row r="462" spans="1:9" ht="30" hidden="1" customHeight="1" x14ac:dyDescent="0.2"/>
    <row r="463" spans="1:9" ht="30" hidden="1" customHeight="1" x14ac:dyDescent="0.2">
      <c r="A463" s="19">
        <v>11731</v>
      </c>
      <c r="B463" s="19" t="s">
        <v>578</v>
      </c>
      <c r="C463" s="18" t="s">
        <v>9</v>
      </c>
      <c r="D463" s="20" t="s">
        <v>582</v>
      </c>
      <c r="E463" s="8" t="s">
        <v>7</v>
      </c>
      <c r="F463" s="9">
        <f>ROUND(H463-(H463*0.015),1)</f>
        <v>115.6</v>
      </c>
      <c r="G463" s="9">
        <v>117.4</v>
      </c>
      <c r="H463" s="9">
        <f>G463</f>
        <v>117.4</v>
      </c>
      <c r="I463" s="9">
        <f>ROUND(H463*1.025,1)</f>
        <v>120.3</v>
      </c>
    </row>
    <row r="464" spans="1:9" ht="17.25" hidden="1" customHeight="1" x14ac:dyDescent="0.2">
      <c r="A464" s="19">
        <v>11721</v>
      </c>
      <c r="B464" s="19" t="s">
        <v>579</v>
      </c>
      <c r="C464" s="18" t="s">
        <v>52</v>
      </c>
      <c r="D464" s="20" t="s">
        <v>582</v>
      </c>
      <c r="E464" s="8" t="s">
        <v>7</v>
      </c>
      <c r="F464" s="9">
        <f>ROUND(H464-(H464*0.015),1)</f>
        <v>87.5</v>
      </c>
      <c r="G464" s="9">
        <v>88.8</v>
      </c>
      <c r="H464" s="9">
        <f>G464</f>
        <v>88.8</v>
      </c>
      <c r="I464" s="9">
        <f>ROUND(H464*1.025,1)</f>
        <v>91</v>
      </c>
    </row>
    <row r="465" spans="1:9" ht="30" hidden="1" customHeight="1" x14ac:dyDescent="0.2">
      <c r="A465" s="19">
        <v>11742</v>
      </c>
      <c r="B465" s="19" t="s">
        <v>577</v>
      </c>
      <c r="C465" s="18" t="s">
        <v>14</v>
      </c>
      <c r="D465" s="20" t="s">
        <v>582</v>
      </c>
      <c r="E465" s="8" t="s">
        <v>7</v>
      </c>
      <c r="F465" s="9">
        <f>ROUND(H465-(H465*0.015),1)</f>
        <v>113.5</v>
      </c>
      <c r="G465" s="9">
        <v>115.2</v>
      </c>
      <c r="H465" s="9">
        <f>G465</f>
        <v>115.2</v>
      </c>
      <c r="I465" s="9">
        <f>ROUND(H465*1.025,1)</f>
        <v>118.1</v>
      </c>
    </row>
    <row r="466" spans="1:9" ht="30" hidden="1" customHeight="1" x14ac:dyDescent="0.2">
      <c r="A466" s="19">
        <v>11761</v>
      </c>
      <c r="B466" s="19" t="s">
        <v>580</v>
      </c>
      <c r="C466" s="18" t="s">
        <v>13</v>
      </c>
      <c r="D466" s="20" t="s">
        <v>582</v>
      </c>
      <c r="E466" s="8" t="s">
        <v>7</v>
      </c>
      <c r="F466" s="9">
        <f>ROUND(H466-(H466*0.015),1)</f>
        <v>70.5</v>
      </c>
      <c r="G466" s="9">
        <v>71.599999999999994</v>
      </c>
      <c r="H466" s="9">
        <f>G466</f>
        <v>71.599999999999994</v>
      </c>
      <c r="I466" s="9">
        <f>ROUND(H466*1.025,1)</f>
        <v>73.400000000000006</v>
      </c>
    </row>
    <row r="467" spans="1:9" ht="29.25" hidden="1" customHeight="1" x14ac:dyDescent="0.2">
      <c r="A467" s="25"/>
      <c r="B467" s="25"/>
      <c r="C467" s="26"/>
      <c r="D467" s="27"/>
      <c r="F467" s="3"/>
      <c r="G467" s="3"/>
      <c r="H467" s="3"/>
      <c r="I467" s="3"/>
    </row>
    <row r="468" spans="1:9" ht="35.25" hidden="1" customHeight="1" x14ac:dyDescent="0.2">
      <c r="A468" s="19">
        <v>10324</v>
      </c>
      <c r="B468" s="19" t="s">
        <v>450</v>
      </c>
      <c r="C468" s="18" t="s">
        <v>20</v>
      </c>
      <c r="D468" s="20" t="s">
        <v>449</v>
      </c>
      <c r="E468" s="8" t="s">
        <v>7</v>
      </c>
      <c r="F468" s="9">
        <f>ROUND(H468-(H468*0.015),1)</f>
        <v>86.4</v>
      </c>
      <c r="G468" s="9">
        <v>87.7</v>
      </c>
      <c r="H468" s="9">
        <f>G468</f>
        <v>87.7</v>
      </c>
      <c r="I468" s="9">
        <f>ROUND(H468*1.025,1)</f>
        <v>89.9</v>
      </c>
    </row>
    <row r="469" spans="1:9" ht="28.5" hidden="1" customHeight="1" x14ac:dyDescent="0.2">
      <c r="A469" s="19">
        <v>10424</v>
      </c>
      <c r="B469" s="19" t="s">
        <v>448</v>
      </c>
      <c r="C469" s="18" t="s">
        <v>16</v>
      </c>
      <c r="D469" s="20" t="s">
        <v>449</v>
      </c>
      <c r="E469" s="8" t="s">
        <v>7</v>
      </c>
      <c r="F469" s="9">
        <f>ROUND(H469-(H469*0.015),1)</f>
        <v>77.3</v>
      </c>
      <c r="G469" s="9">
        <v>78.5</v>
      </c>
      <c r="H469" s="9">
        <f>G469</f>
        <v>78.5</v>
      </c>
      <c r="I469" s="9">
        <f>ROUND(H469*1.025,1)</f>
        <v>80.5</v>
      </c>
    </row>
    <row r="470" spans="1:9" ht="34.5" hidden="1" customHeight="1" x14ac:dyDescent="0.2">
      <c r="A470" s="19">
        <v>10524</v>
      </c>
      <c r="B470" s="19" t="s">
        <v>451</v>
      </c>
      <c r="C470" s="18" t="s">
        <v>22</v>
      </c>
      <c r="D470" s="20" t="s">
        <v>449</v>
      </c>
      <c r="E470" s="8" t="s">
        <v>7</v>
      </c>
      <c r="F470" s="9">
        <f>ROUND(H470-(H470*0.015),1)</f>
        <v>67.2</v>
      </c>
      <c r="G470" s="9">
        <v>68.2</v>
      </c>
      <c r="H470" s="9">
        <f>G470</f>
        <v>68.2</v>
      </c>
      <c r="I470" s="9">
        <f>ROUND(H470*1.025,1)</f>
        <v>69.900000000000006</v>
      </c>
    </row>
    <row r="471" spans="1:9" ht="17.25" hidden="1" customHeight="1" x14ac:dyDescent="0.2">
      <c r="A471" s="25"/>
      <c r="B471" s="25"/>
      <c r="C471" s="26"/>
      <c r="D471" s="27"/>
      <c r="F471" s="3"/>
      <c r="G471" s="3"/>
      <c r="H471" s="3"/>
      <c r="I471" s="3"/>
    </row>
    <row r="472" spans="1:9" ht="30" hidden="1" customHeight="1" x14ac:dyDescent="0.2">
      <c r="A472" s="19">
        <v>10731</v>
      </c>
      <c r="B472" s="19" t="s">
        <v>595</v>
      </c>
      <c r="C472" s="18" t="s">
        <v>9</v>
      </c>
      <c r="D472" s="20" t="s">
        <v>598</v>
      </c>
      <c r="E472" s="8" t="s">
        <v>7</v>
      </c>
      <c r="F472" s="9">
        <f>ROUND(H472-(H472*0.015),1)</f>
        <v>167.3</v>
      </c>
      <c r="G472" s="9">
        <v>169.8</v>
      </c>
      <c r="H472" s="9">
        <f>G472</f>
        <v>169.8</v>
      </c>
      <c r="I472" s="9">
        <f>ROUND(H472*1.025,1)</f>
        <v>174</v>
      </c>
    </row>
    <row r="473" spans="1:9" ht="30" hidden="1" customHeight="1" x14ac:dyDescent="0.2">
      <c r="A473" s="19">
        <v>10721</v>
      </c>
      <c r="B473" s="19" t="s">
        <v>596</v>
      </c>
      <c r="C473" s="18" t="s">
        <v>52</v>
      </c>
      <c r="D473" s="20" t="s">
        <v>598</v>
      </c>
      <c r="E473" s="8" t="s">
        <v>7</v>
      </c>
      <c r="F473" s="9">
        <f>ROUND(H473-(H473*0.015),1)</f>
        <v>119</v>
      </c>
      <c r="G473" s="9">
        <v>120.8</v>
      </c>
      <c r="H473" s="9">
        <f>G473</f>
        <v>120.8</v>
      </c>
      <c r="I473" s="9">
        <f>ROUND(H473*1.025,1)</f>
        <v>123.8</v>
      </c>
    </row>
    <row r="474" spans="1:9" ht="30" hidden="1" customHeight="1" x14ac:dyDescent="0.2">
      <c r="A474" s="19">
        <v>10741</v>
      </c>
      <c r="B474" s="19" t="s">
        <v>593</v>
      </c>
      <c r="C474" s="18" t="s">
        <v>594</v>
      </c>
      <c r="D474" s="20" t="s">
        <v>598</v>
      </c>
      <c r="E474" s="8" t="s">
        <v>7</v>
      </c>
      <c r="F474" s="9">
        <f>ROUND(H474-(H474*0.015),1)</f>
        <v>187</v>
      </c>
      <c r="G474" s="9">
        <v>189.8</v>
      </c>
      <c r="H474" s="9">
        <f>G474</f>
        <v>189.8</v>
      </c>
      <c r="I474" s="9">
        <f>ROUND(H474*1.025,1)</f>
        <v>194.5</v>
      </c>
    </row>
    <row r="475" spans="1:9" ht="35.25" hidden="1" customHeight="1" x14ac:dyDescent="0.2">
      <c r="A475" s="19">
        <v>10761</v>
      </c>
      <c r="B475" s="19" t="s">
        <v>597</v>
      </c>
      <c r="C475" s="18" t="s">
        <v>13</v>
      </c>
      <c r="D475" s="20" t="s">
        <v>598</v>
      </c>
      <c r="E475" s="8" t="s">
        <v>7</v>
      </c>
      <c r="F475" s="9">
        <f>ROUND(H475-(H475*0.015),1)</f>
        <v>109.2</v>
      </c>
      <c r="G475" s="9">
        <v>110.9</v>
      </c>
      <c r="H475" s="9">
        <f>G475</f>
        <v>110.9</v>
      </c>
      <c r="I475" s="9">
        <f>ROUND(H475*1.025,1)</f>
        <v>113.7</v>
      </c>
    </row>
    <row r="476" spans="1:9" ht="17.25" hidden="1" customHeight="1" x14ac:dyDescent="0.2"/>
    <row r="477" spans="1:9" ht="30" hidden="1" customHeight="1" x14ac:dyDescent="0.2">
      <c r="A477" s="19">
        <v>10336</v>
      </c>
      <c r="B477" s="19" t="s">
        <v>458</v>
      </c>
      <c r="C477" s="18" t="s">
        <v>129</v>
      </c>
      <c r="D477" s="20" t="s">
        <v>459</v>
      </c>
      <c r="E477" s="8" t="s">
        <v>7</v>
      </c>
      <c r="F477" s="9">
        <f>ROUND(H477-(H477*0.015),1)</f>
        <v>133</v>
      </c>
      <c r="G477" s="9">
        <v>135</v>
      </c>
      <c r="H477" s="9">
        <f>G477</f>
        <v>135</v>
      </c>
      <c r="I477" s="9">
        <f>ROUND(H477*1.025,1)</f>
        <v>138.4</v>
      </c>
    </row>
    <row r="478" spans="1:9" ht="30" hidden="1" customHeight="1" x14ac:dyDescent="0.2">
      <c r="A478" s="19">
        <v>10436</v>
      </c>
      <c r="B478" s="19" t="s">
        <v>456</v>
      </c>
      <c r="C478" s="18" t="s">
        <v>16</v>
      </c>
      <c r="D478" s="20" t="s">
        <v>457</v>
      </c>
      <c r="E478" s="8" t="s">
        <v>7</v>
      </c>
      <c r="F478" s="9">
        <f>ROUND(H478-(H478*0.015),1)</f>
        <v>122.1</v>
      </c>
      <c r="G478" s="9">
        <v>124</v>
      </c>
      <c r="H478" s="9">
        <f>G478</f>
        <v>124</v>
      </c>
      <c r="I478" s="9">
        <f>ROUND(H478*1.025,1)</f>
        <v>127.1</v>
      </c>
    </row>
    <row r="479" spans="1:9" ht="30" hidden="1" customHeight="1" x14ac:dyDescent="0.2">
      <c r="A479" s="19">
        <v>10536</v>
      </c>
      <c r="B479" s="19" t="s">
        <v>460</v>
      </c>
      <c r="C479" s="18" t="s">
        <v>22</v>
      </c>
      <c r="D479" s="20" t="s">
        <v>457</v>
      </c>
      <c r="E479" s="8" t="s">
        <v>7</v>
      </c>
      <c r="F479" s="9">
        <f>ROUND(H479-(H479*0.015),1)</f>
        <v>112.8</v>
      </c>
      <c r="G479" s="9">
        <v>114.5</v>
      </c>
      <c r="H479" s="9">
        <f>G479</f>
        <v>114.5</v>
      </c>
      <c r="I479" s="9">
        <f>ROUND(H479*1.025,1)</f>
        <v>117.4</v>
      </c>
    </row>
    <row r="480" spans="1:9" ht="18.75" hidden="1" customHeight="1" x14ac:dyDescent="0.2">
      <c r="A480" s="25"/>
      <c r="B480" s="25"/>
      <c r="C480" s="26"/>
      <c r="D480" s="27"/>
      <c r="F480" s="3"/>
      <c r="G480" s="3"/>
      <c r="H480" s="3"/>
      <c r="I480" s="3"/>
    </row>
    <row r="481" spans="1:9" ht="51" hidden="1" customHeight="1" x14ac:dyDescent="0.2">
      <c r="A481" s="19" t="s">
        <v>533</v>
      </c>
      <c r="B481" s="19" t="s">
        <v>534</v>
      </c>
      <c r="C481" s="18" t="s">
        <v>132</v>
      </c>
      <c r="D481" s="20" t="s">
        <v>531</v>
      </c>
      <c r="E481" s="11" t="s">
        <v>535</v>
      </c>
      <c r="F481" s="9">
        <f>ROUND(H481-(H481*0.015),1)</f>
        <v>167.1</v>
      </c>
      <c r="G481" s="9">
        <v>169.6</v>
      </c>
      <c r="H481" s="9">
        <f>G481</f>
        <v>169.6</v>
      </c>
      <c r="I481" s="9">
        <f>ROUND(H481*1.025,1)</f>
        <v>173.8</v>
      </c>
    </row>
    <row r="482" spans="1:9" ht="45" hidden="1" customHeight="1" x14ac:dyDescent="0.2">
      <c r="A482" s="19">
        <v>11450</v>
      </c>
      <c r="B482" s="19" t="s">
        <v>529</v>
      </c>
      <c r="C482" s="18" t="s">
        <v>530</v>
      </c>
      <c r="D482" s="20" t="s">
        <v>531</v>
      </c>
      <c r="E482" s="11" t="s">
        <v>532</v>
      </c>
      <c r="F482" s="9">
        <f>ROUND(H482-(H482*0.015),1)</f>
        <v>117.8</v>
      </c>
      <c r="G482" s="9">
        <v>119.6</v>
      </c>
      <c r="H482" s="9">
        <f>G482</f>
        <v>119.6</v>
      </c>
      <c r="I482" s="9">
        <f>ROUND(H482*1.025,1)</f>
        <v>122.6</v>
      </c>
    </row>
    <row r="483" spans="1:9" ht="18.75" hidden="1" customHeight="1" x14ac:dyDescent="0.2">
      <c r="A483" s="21"/>
      <c r="B483" s="22"/>
      <c r="C483" s="23"/>
      <c r="D483" s="24"/>
      <c r="E483" s="16"/>
      <c r="F483" s="15"/>
      <c r="G483" s="15"/>
      <c r="H483" s="15"/>
      <c r="I483" s="14"/>
    </row>
    <row r="484" spans="1:9" ht="33" hidden="1" customHeight="1" x14ac:dyDescent="0.2">
      <c r="A484" s="19" t="s">
        <v>526</v>
      </c>
      <c r="B484" s="19" t="s">
        <v>527</v>
      </c>
      <c r="C484" s="18" t="s">
        <v>132</v>
      </c>
      <c r="D484" s="20" t="s">
        <v>525</v>
      </c>
      <c r="E484" s="11" t="s">
        <v>528</v>
      </c>
      <c r="F484" s="9">
        <f>ROUND(H484-(H484*0.015),1)</f>
        <v>135.4</v>
      </c>
      <c r="G484" s="9">
        <v>137.5</v>
      </c>
      <c r="H484" s="9">
        <f>G484</f>
        <v>137.5</v>
      </c>
      <c r="I484" s="9">
        <f>ROUND(H484*1.025,1)</f>
        <v>140.9</v>
      </c>
    </row>
    <row r="485" spans="1:9" ht="30" hidden="1" customHeight="1" x14ac:dyDescent="0.2">
      <c r="A485" s="19">
        <v>11650</v>
      </c>
      <c r="B485" s="19" t="s">
        <v>524</v>
      </c>
      <c r="C485" s="18" t="s">
        <v>95</v>
      </c>
      <c r="D485" s="20" t="s">
        <v>525</v>
      </c>
      <c r="E485" s="11" t="s">
        <v>53</v>
      </c>
      <c r="F485" s="9">
        <f>ROUND(H485-(H485*0.015),1)</f>
        <v>137.4</v>
      </c>
      <c r="G485" s="9">
        <v>139.5</v>
      </c>
      <c r="H485" s="9">
        <f>G485</f>
        <v>139.5</v>
      </c>
      <c r="I485" s="9">
        <f>ROUND(H485*1.025,1)</f>
        <v>143</v>
      </c>
    </row>
    <row r="486" spans="1:9" ht="15" hidden="1" customHeight="1" x14ac:dyDescent="0.2">
      <c r="A486" s="21"/>
      <c r="B486" s="22"/>
      <c r="C486" s="23"/>
      <c r="D486" s="24"/>
      <c r="E486" s="16"/>
      <c r="F486" s="15"/>
      <c r="G486" s="15"/>
      <c r="H486" s="15"/>
      <c r="I486" s="14"/>
    </row>
    <row r="487" spans="1:9" ht="30" hidden="1" customHeight="1" x14ac:dyDescent="0.2">
      <c r="A487" s="19">
        <v>10316</v>
      </c>
      <c r="B487" s="19" t="s">
        <v>417</v>
      </c>
      <c r="C487" s="18" t="s">
        <v>20</v>
      </c>
      <c r="D487" s="20" t="s">
        <v>416</v>
      </c>
      <c r="E487" s="8" t="s">
        <v>44</v>
      </c>
      <c r="F487" s="9">
        <f>ROUND(H487-(H487*0.015),1)</f>
        <v>80.900000000000006</v>
      </c>
      <c r="G487" s="9">
        <v>82.1</v>
      </c>
      <c r="H487" s="9">
        <f>G487</f>
        <v>82.1</v>
      </c>
      <c r="I487" s="9">
        <f>ROUND(H487*1.025,1)</f>
        <v>84.2</v>
      </c>
    </row>
    <row r="488" spans="1:9" ht="30" hidden="1" customHeight="1" x14ac:dyDescent="0.2">
      <c r="A488" s="19">
        <v>10416</v>
      </c>
      <c r="B488" s="19" t="s">
        <v>415</v>
      </c>
      <c r="C488" s="18" t="s">
        <v>16</v>
      </c>
      <c r="D488" s="20" t="s">
        <v>416</v>
      </c>
      <c r="E488" s="8" t="s">
        <v>44</v>
      </c>
      <c r="F488" s="9">
        <f>ROUND(H488-(H488*0.015),1)</f>
        <v>84.7</v>
      </c>
      <c r="G488" s="9">
        <v>86</v>
      </c>
      <c r="H488" s="9">
        <f>G488</f>
        <v>86</v>
      </c>
      <c r="I488" s="9">
        <f>ROUND(H488*1.025,1)</f>
        <v>88.2</v>
      </c>
    </row>
    <row r="489" spans="1:9" ht="24" hidden="1" customHeight="1" x14ac:dyDescent="0.2">
      <c r="A489" s="19">
        <v>10516</v>
      </c>
      <c r="B489" s="19" t="s">
        <v>418</v>
      </c>
      <c r="C489" s="18" t="s">
        <v>22</v>
      </c>
      <c r="D489" s="20" t="s">
        <v>416</v>
      </c>
      <c r="E489" s="8" t="s">
        <v>44</v>
      </c>
      <c r="F489" s="9">
        <f>ROUND(H489-(H489*0.015),1)</f>
        <v>63.9</v>
      </c>
      <c r="G489" s="9">
        <v>64.900000000000006</v>
      </c>
      <c r="H489" s="9">
        <f>G489</f>
        <v>64.900000000000006</v>
      </c>
      <c r="I489" s="9">
        <f>ROUND(H489*1.025,1)</f>
        <v>66.5</v>
      </c>
    </row>
    <row r="490" spans="1:9" ht="15" hidden="1" customHeight="1" x14ac:dyDescent="0.2">
      <c r="A490" s="25"/>
      <c r="B490" s="25"/>
      <c r="C490" s="26"/>
      <c r="D490" s="27"/>
      <c r="F490" s="3"/>
      <c r="G490" s="3"/>
      <c r="H490" s="3"/>
      <c r="I490" s="3"/>
    </row>
    <row r="491" spans="1:9" ht="30" hidden="1" customHeight="1" x14ac:dyDescent="0.2">
      <c r="A491" s="19" t="s">
        <v>442</v>
      </c>
      <c r="B491" s="19" t="s">
        <v>443</v>
      </c>
      <c r="C491" s="18" t="s">
        <v>138</v>
      </c>
      <c r="D491" s="20" t="s">
        <v>82</v>
      </c>
      <c r="E491" s="8" t="s">
        <v>7</v>
      </c>
      <c r="F491" s="9">
        <f t="shared" ref="F491:F497" si="202">ROUND(H491-(H491*0.015),1)</f>
        <v>66.900000000000006</v>
      </c>
      <c r="G491" s="9">
        <v>67.900000000000006</v>
      </c>
      <c r="H491" s="9">
        <f t="shared" ref="H491:H497" si="203">G491</f>
        <v>67.900000000000006</v>
      </c>
      <c r="I491" s="9">
        <f t="shared" ref="I491:I497" si="204">ROUND(H491*1.025,1)</f>
        <v>69.599999999999994</v>
      </c>
    </row>
    <row r="492" spans="1:9" ht="30" hidden="1" customHeight="1" x14ac:dyDescent="0.2">
      <c r="A492" s="19">
        <v>14022</v>
      </c>
      <c r="B492" s="19" t="s">
        <v>566</v>
      </c>
      <c r="C492" s="18" t="s">
        <v>164</v>
      </c>
      <c r="D492" s="20" t="s">
        <v>82</v>
      </c>
      <c r="E492" s="8" t="s">
        <v>18</v>
      </c>
      <c r="F492" s="9">
        <f t="shared" si="202"/>
        <v>16.7</v>
      </c>
      <c r="G492" s="9">
        <v>17</v>
      </c>
      <c r="H492" s="9">
        <f t="shared" si="203"/>
        <v>17</v>
      </c>
      <c r="I492" s="9">
        <f t="shared" si="204"/>
        <v>17.399999999999999</v>
      </c>
    </row>
    <row r="493" spans="1:9" ht="30" hidden="1" customHeight="1" x14ac:dyDescent="0.2">
      <c r="A493" s="19" t="s">
        <v>436</v>
      </c>
      <c r="B493" s="19" t="s">
        <v>437</v>
      </c>
      <c r="C493" s="18" t="s">
        <v>423</v>
      </c>
      <c r="D493" s="20" t="s">
        <v>82</v>
      </c>
      <c r="E493" s="8" t="s">
        <v>7</v>
      </c>
      <c r="F493" s="9">
        <f t="shared" si="202"/>
        <v>90.5</v>
      </c>
      <c r="G493" s="9">
        <v>91.9</v>
      </c>
      <c r="H493" s="9">
        <f t="shared" si="203"/>
        <v>91.9</v>
      </c>
      <c r="I493" s="9">
        <f t="shared" si="204"/>
        <v>94.2</v>
      </c>
    </row>
    <row r="494" spans="1:9" ht="30" hidden="1" customHeight="1" x14ac:dyDescent="0.2">
      <c r="A494" s="19" t="s">
        <v>438</v>
      </c>
      <c r="B494" s="19" t="s">
        <v>439</v>
      </c>
      <c r="C494" s="18" t="s">
        <v>197</v>
      </c>
      <c r="D494" s="20" t="s">
        <v>82</v>
      </c>
      <c r="E494" s="8" t="s">
        <v>7</v>
      </c>
      <c r="F494" s="9">
        <f t="shared" si="202"/>
        <v>89.1</v>
      </c>
      <c r="G494" s="9">
        <v>90.5</v>
      </c>
      <c r="H494" s="9">
        <f t="shared" si="203"/>
        <v>90.5</v>
      </c>
      <c r="I494" s="9">
        <f t="shared" si="204"/>
        <v>92.8</v>
      </c>
    </row>
    <row r="495" spans="1:9" ht="30" hidden="1" customHeight="1" x14ac:dyDescent="0.2">
      <c r="A495" s="19" t="s">
        <v>440</v>
      </c>
      <c r="B495" s="19" t="s">
        <v>441</v>
      </c>
      <c r="C495" s="18" t="s">
        <v>200</v>
      </c>
      <c r="D495" s="20" t="s">
        <v>82</v>
      </c>
      <c r="E495" s="8" t="s">
        <v>7</v>
      </c>
      <c r="F495" s="9">
        <f t="shared" si="202"/>
        <v>112.2</v>
      </c>
      <c r="G495" s="9">
        <v>113.9</v>
      </c>
      <c r="H495" s="9">
        <f t="shared" si="203"/>
        <v>113.9</v>
      </c>
      <c r="I495" s="9">
        <f t="shared" si="204"/>
        <v>116.7</v>
      </c>
    </row>
    <row r="496" spans="1:9" ht="30" hidden="1" customHeight="1" x14ac:dyDescent="0.2">
      <c r="A496" s="19" t="s">
        <v>567</v>
      </c>
      <c r="B496" s="19" t="s">
        <v>568</v>
      </c>
      <c r="C496" s="18" t="s">
        <v>569</v>
      </c>
      <c r="D496" s="20" t="s">
        <v>82</v>
      </c>
      <c r="E496" s="8" t="s">
        <v>96</v>
      </c>
      <c r="F496" s="9">
        <f t="shared" si="202"/>
        <v>147.6</v>
      </c>
      <c r="G496" s="9">
        <v>149.80000000000001</v>
      </c>
      <c r="H496" s="9">
        <f t="shared" si="203"/>
        <v>149.80000000000001</v>
      </c>
      <c r="I496" s="9">
        <f t="shared" si="204"/>
        <v>153.5</v>
      </c>
    </row>
    <row r="497" spans="1:9" ht="33" hidden="1" customHeight="1" x14ac:dyDescent="0.2">
      <c r="A497" s="19" t="s">
        <v>570</v>
      </c>
      <c r="B497" s="19" t="s">
        <v>571</v>
      </c>
      <c r="C497" s="18" t="s">
        <v>572</v>
      </c>
      <c r="D497" s="20" t="s">
        <v>82</v>
      </c>
      <c r="E497" s="8" t="s">
        <v>96</v>
      </c>
      <c r="F497" s="9">
        <f t="shared" si="202"/>
        <v>129.69999999999999</v>
      </c>
      <c r="G497" s="9">
        <v>131.69999999999999</v>
      </c>
      <c r="H497" s="9">
        <f t="shared" si="203"/>
        <v>131.69999999999999</v>
      </c>
      <c r="I497" s="9">
        <f t="shared" si="204"/>
        <v>135</v>
      </c>
    </row>
    <row r="498" spans="1:9" ht="16.5" hidden="1" customHeight="1" x14ac:dyDescent="0.2"/>
    <row r="499" spans="1:9" ht="30" hidden="1" customHeight="1" x14ac:dyDescent="0.2">
      <c r="A499" s="19">
        <v>10670</v>
      </c>
      <c r="B499" s="19" t="s">
        <v>554</v>
      </c>
      <c r="C499" s="18" t="s">
        <v>546</v>
      </c>
      <c r="D499" s="20" t="s">
        <v>549</v>
      </c>
      <c r="E499" s="8" t="s">
        <v>7</v>
      </c>
      <c r="F499" s="9">
        <f>ROUND(H499-(H499*0.015),1)</f>
        <v>58.1</v>
      </c>
      <c r="G499" s="9">
        <v>59</v>
      </c>
      <c r="H499" s="9">
        <f>G499</f>
        <v>59</v>
      </c>
      <c r="I499" s="9">
        <f>ROUND(H499*1.025,1)</f>
        <v>60.5</v>
      </c>
    </row>
    <row r="500" spans="1:9" ht="30" hidden="1" customHeight="1" x14ac:dyDescent="0.2">
      <c r="A500" s="19">
        <v>10669</v>
      </c>
      <c r="B500" s="19" t="s">
        <v>553</v>
      </c>
      <c r="C500" s="18" t="s">
        <v>542</v>
      </c>
      <c r="D500" s="20" t="s">
        <v>549</v>
      </c>
      <c r="E500" s="8" t="s">
        <v>7</v>
      </c>
      <c r="F500" s="9">
        <f>ROUND(H500-(H500*0.015),1)</f>
        <v>37.5</v>
      </c>
      <c r="G500" s="9">
        <v>38.1</v>
      </c>
      <c r="H500" s="9">
        <f>G500</f>
        <v>38.1</v>
      </c>
      <c r="I500" s="9">
        <f>ROUND(H500*1.025,1)</f>
        <v>39.1</v>
      </c>
    </row>
    <row r="501" spans="1:9" ht="27.75" hidden="1" customHeight="1" x14ac:dyDescent="0.2">
      <c r="A501" s="19">
        <v>10668</v>
      </c>
      <c r="B501" s="19" t="s">
        <v>552</v>
      </c>
      <c r="C501" s="18" t="s">
        <v>544</v>
      </c>
      <c r="D501" s="20" t="s">
        <v>549</v>
      </c>
      <c r="E501" s="8" t="s">
        <v>7</v>
      </c>
      <c r="F501" s="9">
        <f>ROUND(H501-(H501*0.015),1)</f>
        <v>78.2</v>
      </c>
      <c r="G501" s="9">
        <v>79.400000000000006</v>
      </c>
      <c r="H501" s="9">
        <f>G501</f>
        <v>79.400000000000006</v>
      </c>
      <c r="I501" s="9">
        <f>ROUND(H501*1.025,1)</f>
        <v>81.400000000000006</v>
      </c>
    </row>
    <row r="502" spans="1:9" ht="25.5" hidden="1" customHeight="1" x14ac:dyDescent="0.2">
      <c r="A502" s="19">
        <v>10666</v>
      </c>
      <c r="B502" s="19" t="s">
        <v>547</v>
      </c>
      <c r="C502" s="18" t="s">
        <v>548</v>
      </c>
      <c r="D502" s="20" t="s">
        <v>549</v>
      </c>
      <c r="E502" s="8" t="s">
        <v>7</v>
      </c>
      <c r="F502" s="9">
        <f>ROUND(H502-(H502*0.015),1)</f>
        <v>107.4</v>
      </c>
      <c r="G502" s="9">
        <v>109</v>
      </c>
      <c r="H502" s="9">
        <f>G502</f>
        <v>109</v>
      </c>
      <c r="I502" s="9">
        <f>ROUND(H502*1.025,1)</f>
        <v>111.7</v>
      </c>
    </row>
    <row r="503" spans="1:9" ht="30.75" hidden="1" customHeight="1" x14ac:dyDescent="0.2">
      <c r="A503" s="19">
        <v>10667</v>
      </c>
      <c r="B503" s="19" t="s">
        <v>550</v>
      </c>
      <c r="C503" s="18" t="s">
        <v>551</v>
      </c>
      <c r="D503" s="20" t="s">
        <v>549</v>
      </c>
      <c r="E503" s="8" t="s">
        <v>7</v>
      </c>
      <c r="F503" s="9">
        <f>ROUND(H503-(H503*0.015),1)</f>
        <v>65.900000000000006</v>
      </c>
      <c r="G503" s="9">
        <v>66.900000000000006</v>
      </c>
      <c r="H503" s="9">
        <f>G503</f>
        <v>66.900000000000006</v>
      </c>
      <c r="I503" s="9">
        <f>ROUND(H503*1.025,1)</f>
        <v>68.599999999999994</v>
      </c>
    </row>
    <row r="504" spans="1:9" ht="17.25" hidden="1" customHeight="1" x14ac:dyDescent="0.2">
      <c r="A504" s="22"/>
      <c r="B504" s="22"/>
      <c r="C504" s="23"/>
      <c r="D504" s="24"/>
      <c r="E504" s="13"/>
      <c r="F504" s="15"/>
      <c r="G504" s="15"/>
      <c r="H504" s="15"/>
      <c r="I504" s="15"/>
    </row>
    <row r="505" spans="1:9" ht="30" hidden="1" customHeight="1" x14ac:dyDescent="0.2">
      <c r="A505" s="19" t="s">
        <v>587</v>
      </c>
      <c r="B505" s="19" t="s">
        <v>588</v>
      </c>
      <c r="C505" s="18" t="s">
        <v>9</v>
      </c>
      <c r="D505" s="20" t="s">
        <v>140</v>
      </c>
      <c r="E505" s="8" t="s">
        <v>7</v>
      </c>
      <c r="F505" s="9">
        <f t="shared" ref="F505:F518" si="205">ROUND(H505-(H505*0.015),1)</f>
        <v>148.19999999999999</v>
      </c>
      <c r="G505" s="9">
        <v>150.5</v>
      </c>
      <c r="H505" s="9">
        <f t="shared" ref="H505:H518" si="206">G505</f>
        <v>150.5</v>
      </c>
      <c r="I505" s="9">
        <f t="shared" ref="I505:I518" si="207">ROUND(H505*1.025,1)</f>
        <v>154.30000000000001</v>
      </c>
    </row>
    <row r="506" spans="1:9" ht="30" hidden="1" customHeight="1" x14ac:dyDescent="0.2">
      <c r="A506" s="19" t="s">
        <v>589</v>
      </c>
      <c r="B506" s="19" t="s">
        <v>590</v>
      </c>
      <c r="C506" s="18" t="s">
        <v>52</v>
      </c>
      <c r="D506" s="20" t="s">
        <v>140</v>
      </c>
      <c r="E506" s="8" t="s">
        <v>7</v>
      </c>
      <c r="F506" s="9">
        <f t="shared" si="205"/>
        <v>105.3</v>
      </c>
      <c r="G506" s="9">
        <v>106.9</v>
      </c>
      <c r="H506" s="9">
        <f t="shared" si="206"/>
        <v>106.9</v>
      </c>
      <c r="I506" s="9">
        <f t="shared" si="207"/>
        <v>109.6</v>
      </c>
    </row>
    <row r="507" spans="1:9" ht="20.25" hidden="1" customHeight="1" x14ac:dyDescent="0.2">
      <c r="A507" s="19" t="s">
        <v>585</v>
      </c>
      <c r="B507" s="19" t="s">
        <v>586</v>
      </c>
      <c r="C507" s="18" t="s">
        <v>103</v>
      </c>
      <c r="D507" s="20" t="s">
        <v>140</v>
      </c>
      <c r="E507" s="8" t="s">
        <v>7</v>
      </c>
      <c r="F507" s="9">
        <f t="shared" si="205"/>
        <v>144.5</v>
      </c>
      <c r="G507" s="9">
        <v>146.69999999999999</v>
      </c>
      <c r="H507" s="9">
        <f t="shared" si="206"/>
        <v>146.69999999999999</v>
      </c>
      <c r="I507" s="9">
        <f t="shared" si="207"/>
        <v>150.4</v>
      </c>
    </row>
    <row r="508" spans="1:9" ht="30" hidden="1" customHeight="1" x14ac:dyDescent="0.2">
      <c r="A508" s="19" t="s">
        <v>583</v>
      </c>
      <c r="B508" s="19" t="s">
        <v>584</v>
      </c>
      <c r="C508" s="18" t="s">
        <v>100</v>
      </c>
      <c r="D508" s="20" t="s">
        <v>140</v>
      </c>
      <c r="E508" s="8" t="s">
        <v>7</v>
      </c>
      <c r="F508" s="9">
        <f t="shared" si="205"/>
        <v>179.5</v>
      </c>
      <c r="G508" s="9">
        <v>182.2</v>
      </c>
      <c r="H508" s="9">
        <f t="shared" si="206"/>
        <v>182.2</v>
      </c>
      <c r="I508" s="9">
        <f t="shared" si="207"/>
        <v>186.8</v>
      </c>
    </row>
    <row r="509" spans="1:9" ht="30" hidden="1" customHeight="1" x14ac:dyDescent="0.2">
      <c r="A509" s="19" t="s">
        <v>434</v>
      </c>
      <c r="B509" s="19" t="s">
        <v>435</v>
      </c>
      <c r="C509" s="18" t="s">
        <v>138</v>
      </c>
      <c r="D509" s="20" t="s">
        <v>140</v>
      </c>
      <c r="E509" s="8" t="s">
        <v>7</v>
      </c>
      <c r="F509" s="9">
        <f t="shared" si="205"/>
        <v>71.400000000000006</v>
      </c>
      <c r="G509" s="9">
        <v>72.5</v>
      </c>
      <c r="H509" s="9">
        <f t="shared" si="206"/>
        <v>72.5</v>
      </c>
      <c r="I509" s="9">
        <f t="shared" si="207"/>
        <v>74.3</v>
      </c>
    </row>
    <row r="510" spans="1:9" ht="30" hidden="1" customHeight="1" x14ac:dyDescent="0.2">
      <c r="A510" s="19" t="s">
        <v>591</v>
      </c>
      <c r="B510" s="19" t="s">
        <v>592</v>
      </c>
      <c r="C510" s="18" t="s">
        <v>13</v>
      </c>
      <c r="D510" s="20" t="s">
        <v>140</v>
      </c>
      <c r="E510" s="8" t="s">
        <v>7</v>
      </c>
      <c r="F510" s="9">
        <f t="shared" si="205"/>
        <v>96.2</v>
      </c>
      <c r="G510" s="9">
        <v>97.7</v>
      </c>
      <c r="H510" s="9">
        <f t="shared" si="206"/>
        <v>97.7</v>
      </c>
      <c r="I510" s="9">
        <f t="shared" si="207"/>
        <v>100.1</v>
      </c>
    </row>
    <row r="511" spans="1:9" ht="30" hidden="1" customHeight="1" x14ac:dyDescent="0.2">
      <c r="A511" s="19" t="s">
        <v>561</v>
      </c>
      <c r="B511" s="19" t="s">
        <v>562</v>
      </c>
      <c r="C511" s="18" t="s">
        <v>90</v>
      </c>
      <c r="D511" s="20" t="s">
        <v>140</v>
      </c>
      <c r="E511" s="8" t="s">
        <v>53</v>
      </c>
      <c r="F511" s="9">
        <f t="shared" si="205"/>
        <v>76.5</v>
      </c>
      <c r="G511" s="9">
        <v>77.7</v>
      </c>
      <c r="H511" s="9">
        <f t="shared" si="206"/>
        <v>77.7</v>
      </c>
      <c r="I511" s="9">
        <f t="shared" si="207"/>
        <v>79.599999999999994</v>
      </c>
    </row>
    <row r="512" spans="1:9" ht="30" hidden="1" customHeight="1" x14ac:dyDescent="0.2">
      <c r="A512" s="19" t="s">
        <v>564</v>
      </c>
      <c r="B512" s="19" t="s">
        <v>565</v>
      </c>
      <c r="C512" s="18" t="s">
        <v>95</v>
      </c>
      <c r="D512" s="20" t="s">
        <v>140</v>
      </c>
      <c r="E512" s="8" t="s">
        <v>96</v>
      </c>
      <c r="F512" s="9">
        <f t="shared" si="205"/>
        <v>153</v>
      </c>
      <c r="G512" s="9">
        <v>155.30000000000001</v>
      </c>
      <c r="H512" s="9">
        <f t="shared" si="206"/>
        <v>155.30000000000001</v>
      </c>
      <c r="I512" s="9">
        <f t="shared" si="207"/>
        <v>159.19999999999999</v>
      </c>
    </row>
    <row r="513" spans="1:9" ht="30" hidden="1" customHeight="1" x14ac:dyDescent="0.2">
      <c r="A513" s="19">
        <v>14018</v>
      </c>
      <c r="B513" s="19" t="s">
        <v>560</v>
      </c>
      <c r="C513" s="18" t="s">
        <v>164</v>
      </c>
      <c r="D513" s="20" t="s">
        <v>140</v>
      </c>
      <c r="E513" s="8" t="s">
        <v>18</v>
      </c>
      <c r="F513" s="9">
        <f t="shared" si="205"/>
        <v>15.6</v>
      </c>
      <c r="G513" s="9">
        <v>15.8</v>
      </c>
      <c r="H513" s="9">
        <f t="shared" si="206"/>
        <v>15.8</v>
      </c>
      <c r="I513" s="9">
        <f t="shared" si="207"/>
        <v>16.2</v>
      </c>
    </row>
    <row r="514" spans="1:9" ht="24.75" hidden="1" customHeight="1" x14ac:dyDescent="0.2">
      <c r="A514" s="19">
        <v>14318</v>
      </c>
      <c r="B514" s="19" t="s">
        <v>563</v>
      </c>
      <c r="C514" s="18" t="s">
        <v>92</v>
      </c>
      <c r="D514" s="20" t="s">
        <v>140</v>
      </c>
      <c r="E514" s="8" t="s">
        <v>18</v>
      </c>
      <c r="F514" s="9">
        <f t="shared" si="205"/>
        <v>26.6</v>
      </c>
      <c r="G514" s="9">
        <v>27</v>
      </c>
      <c r="H514" s="9">
        <f t="shared" si="206"/>
        <v>27</v>
      </c>
      <c r="I514" s="9">
        <f t="shared" si="207"/>
        <v>27.7</v>
      </c>
    </row>
    <row r="515" spans="1:9" ht="26.25" hidden="1" customHeight="1" x14ac:dyDescent="0.2">
      <c r="A515" s="19" t="s">
        <v>428</v>
      </c>
      <c r="B515" s="19" t="s">
        <v>429</v>
      </c>
      <c r="C515" s="18" t="s">
        <v>423</v>
      </c>
      <c r="D515" s="20" t="s">
        <v>140</v>
      </c>
      <c r="E515" s="8" t="s">
        <v>7</v>
      </c>
      <c r="F515" s="9">
        <f t="shared" si="205"/>
        <v>102.1</v>
      </c>
      <c r="G515" s="9">
        <v>103.7</v>
      </c>
      <c r="H515" s="9">
        <f t="shared" si="206"/>
        <v>103.7</v>
      </c>
      <c r="I515" s="9">
        <f t="shared" si="207"/>
        <v>106.3</v>
      </c>
    </row>
    <row r="516" spans="1:9" ht="26.25" hidden="1" customHeight="1" x14ac:dyDescent="0.2">
      <c r="A516" s="19" t="s">
        <v>430</v>
      </c>
      <c r="B516" s="19" t="s">
        <v>431</v>
      </c>
      <c r="C516" s="18" t="s">
        <v>197</v>
      </c>
      <c r="D516" s="20" t="s">
        <v>140</v>
      </c>
      <c r="E516" s="8" t="s">
        <v>7</v>
      </c>
      <c r="F516" s="9">
        <f t="shared" si="205"/>
        <v>104.3</v>
      </c>
      <c r="G516" s="9">
        <v>105.9</v>
      </c>
      <c r="H516" s="9">
        <f t="shared" si="206"/>
        <v>105.9</v>
      </c>
      <c r="I516" s="9">
        <f t="shared" si="207"/>
        <v>108.5</v>
      </c>
    </row>
    <row r="517" spans="1:9" ht="22.5" hidden="1" customHeight="1" x14ac:dyDescent="0.2">
      <c r="A517" s="19" t="s">
        <v>432</v>
      </c>
      <c r="B517" s="19" t="s">
        <v>433</v>
      </c>
      <c r="C517" s="18" t="s">
        <v>200</v>
      </c>
      <c r="D517" s="20" t="s">
        <v>140</v>
      </c>
      <c r="E517" s="8" t="s">
        <v>7</v>
      </c>
      <c r="F517" s="9">
        <f t="shared" si="205"/>
        <v>125</v>
      </c>
      <c r="G517" s="9">
        <v>126.9</v>
      </c>
      <c r="H517" s="9">
        <f t="shared" si="206"/>
        <v>126.9</v>
      </c>
      <c r="I517" s="9">
        <f t="shared" si="207"/>
        <v>130.1</v>
      </c>
    </row>
    <row r="518" spans="1:9" ht="23.25" hidden="1" customHeight="1" x14ac:dyDescent="0.2">
      <c r="A518" s="19" t="s">
        <v>426</v>
      </c>
      <c r="B518" s="19" t="s">
        <v>427</v>
      </c>
      <c r="C518" s="18" t="s">
        <v>87</v>
      </c>
      <c r="D518" s="20" t="s">
        <v>140</v>
      </c>
      <c r="E518" s="8" t="s">
        <v>7</v>
      </c>
      <c r="F518" s="9">
        <f t="shared" si="205"/>
        <v>65.900000000000006</v>
      </c>
      <c r="G518" s="9">
        <v>66.900000000000006</v>
      </c>
      <c r="H518" s="9">
        <f t="shared" si="206"/>
        <v>66.900000000000006</v>
      </c>
      <c r="I518" s="9">
        <f t="shared" si="207"/>
        <v>68.599999999999994</v>
      </c>
    </row>
    <row r="519" spans="1:9" ht="18" hidden="1" customHeight="1" x14ac:dyDescent="0.2">
      <c r="A519" s="41"/>
      <c r="B519" s="41"/>
      <c r="C519" s="42"/>
      <c r="D519" s="44"/>
      <c r="E519" s="45"/>
      <c r="F519" s="46"/>
      <c r="G519" s="3"/>
      <c r="H519" s="3"/>
      <c r="I519" s="46"/>
    </row>
    <row r="520" spans="1:9" ht="8.25" hidden="1" customHeight="1" x14ac:dyDescent="0.2">
      <c r="A520" s="47"/>
      <c r="B520" s="25"/>
      <c r="C520" s="43"/>
      <c r="D520" s="27"/>
      <c r="F520" s="3"/>
      <c r="G520" s="3"/>
      <c r="H520" s="3"/>
      <c r="I520" s="3"/>
    </row>
    <row r="521" spans="1:9" ht="25.5" hidden="1" customHeight="1" x14ac:dyDescent="0.2">
      <c r="A521" s="19">
        <v>10341</v>
      </c>
      <c r="B521" s="19" t="s">
        <v>510</v>
      </c>
      <c r="C521" s="18" t="s">
        <v>20</v>
      </c>
      <c r="D521" s="20" t="s">
        <v>509</v>
      </c>
      <c r="E521" s="8" t="s">
        <v>71</v>
      </c>
      <c r="F521" s="9">
        <f>ROUND(H521-(H521*0.015),1)</f>
        <v>165.1</v>
      </c>
      <c r="G521" s="9">
        <v>167.6</v>
      </c>
      <c r="H521" s="9">
        <f>G521</f>
        <v>167.6</v>
      </c>
      <c r="I521" s="9">
        <f>ROUND(H521*1.025,1)</f>
        <v>171.8</v>
      </c>
    </row>
    <row r="522" spans="1:9" ht="30" hidden="1" customHeight="1" x14ac:dyDescent="0.2">
      <c r="A522" s="19">
        <v>10541</v>
      </c>
      <c r="B522" s="19" t="s">
        <v>511</v>
      </c>
      <c r="C522" s="18" t="s">
        <v>132</v>
      </c>
      <c r="D522" s="20" t="s">
        <v>509</v>
      </c>
      <c r="E522" s="8" t="s">
        <v>71</v>
      </c>
      <c r="F522" s="9">
        <f>ROUND(H522-(H522*0.015),1)</f>
        <v>135.6</v>
      </c>
      <c r="G522" s="9">
        <v>137.69999999999999</v>
      </c>
      <c r="H522" s="9">
        <f>G522</f>
        <v>137.69999999999999</v>
      </c>
      <c r="I522" s="9">
        <f>ROUND(H522*1.025,1)</f>
        <v>141.1</v>
      </c>
    </row>
    <row r="523" spans="1:9" ht="30" hidden="1" customHeight="1" x14ac:dyDescent="0.2">
      <c r="A523" s="19">
        <v>10441</v>
      </c>
      <c r="B523" s="19" t="s">
        <v>508</v>
      </c>
      <c r="C523" s="18" t="s">
        <v>29</v>
      </c>
      <c r="D523" s="20" t="s">
        <v>509</v>
      </c>
      <c r="E523" s="8" t="s">
        <v>71</v>
      </c>
      <c r="F523" s="9">
        <f>ROUND(H523-(H523*0.015),1)</f>
        <v>93.2</v>
      </c>
      <c r="G523" s="9">
        <v>94.6</v>
      </c>
      <c r="H523" s="9">
        <f>G523</f>
        <v>94.6</v>
      </c>
      <c r="I523" s="9">
        <f>ROUND(H523*1.025,1)</f>
        <v>97</v>
      </c>
    </row>
    <row r="524" spans="1:9" ht="30" hidden="1" customHeight="1" x14ac:dyDescent="0.2">
      <c r="A524" s="19" t="s">
        <v>495</v>
      </c>
      <c r="B524" s="19" t="s">
        <v>225</v>
      </c>
      <c r="C524" s="18" t="s">
        <v>226</v>
      </c>
      <c r="D524" s="20" t="s">
        <v>509</v>
      </c>
      <c r="E524" s="8" t="s">
        <v>496</v>
      </c>
      <c r="F524" s="9">
        <f>ROUND(H524-(H524*0.015),1)</f>
        <v>40.799999999999997</v>
      </c>
      <c r="G524" s="9">
        <v>41.4</v>
      </c>
      <c r="H524" s="9">
        <f>G524</f>
        <v>41.4</v>
      </c>
      <c r="I524" s="9">
        <f>ROUND(H524*1.025,1)</f>
        <v>42.4</v>
      </c>
    </row>
    <row r="525" spans="1:9" ht="30" hidden="1" customHeight="1" x14ac:dyDescent="0.2"/>
    <row r="526" spans="1:9" ht="30" hidden="1" customHeight="1" x14ac:dyDescent="0.2">
      <c r="A526" s="94" t="s">
        <v>601</v>
      </c>
      <c r="B526" s="94"/>
      <c r="C526" s="94"/>
      <c r="D526" s="94"/>
      <c r="E526" s="94"/>
      <c r="F526" s="95" t="s">
        <v>0</v>
      </c>
      <c r="G526" s="96" t="s">
        <v>1</v>
      </c>
      <c r="H526" s="97" t="s">
        <v>2</v>
      </c>
      <c r="I526" s="97"/>
    </row>
    <row r="527" spans="1:9" ht="30" hidden="1" customHeight="1" x14ac:dyDescent="0.2">
      <c r="A527" s="94"/>
      <c r="B527" s="94"/>
      <c r="C527" s="94"/>
      <c r="D527" s="94"/>
      <c r="E527" s="94"/>
      <c r="F527" s="95"/>
      <c r="G527" s="96"/>
      <c r="H527" s="17" t="s">
        <v>3</v>
      </c>
      <c r="I527" s="17" t="s">
        <v>4</v>
      </c>
    </row>
    <row r="528" spans="1:9" ht="30" hidden="1" customHeight="1" x14ac:dyDescent="0.2"/>
    <row r="529" spans="1:9" ht="30" hidden="1" customHeight="1" x14ac:dyDescent="0.2">
      <c r="A529" s="33" t="s">
        <v>506</v>
      </c>
      <c r="B529" s="33" t="s">
        <v>507</v>
      </c>
      <c r="C529" s="32" t="s">
        <v>494</v>
      </c>
      <c r="D529" s="32" t="s">
        <v>499</v>
      </c>
      <c r="E529" s="34" t="s">
        <v>44</v>
      </c>
      <c r="F529" s="35">
        <f>ROUND(H529-(H529*0.015),1)</f>
        <v>15.4</v>
      </c>
      <c r="G529" s="36">
        <v>15.65</v>
      </c>
      <c r="H529" s="37">
        <f>G529</f>
        <v>15.65</v>
      </c>
      <c r="I529" s="36">
        <f>ROUND(H529*1.025,1)</f>
        <v>16</v>
      </c>
    </row>
    <row r="530" spans="1:9" ht="30" hidden="1" customHeight="1" x14ac:dyDescent="0.2">
      <c r="A530" s="33" t="s">
        <v>497</v>
      </c>
      <c r="B530" s="33" t="s">
        <v>498</v>
      </c>
      <c r="C530" s="32" t="s">
        <v>16</v>
      </c>
      <c r="D530" s="32" t="s">
        <v>499</v>
      </c>
      <c r="E530" s="34" t="s">
        <v>44</v>
      </c>
      <c r="F530" s="35">
        <f>ROUND(H530-(H530*0.015),1)</f>
        <v>102.6</v>
      </c>
      <c r="G530" s="36">
        <v>104.2</v>
      </c>
      <c r="H530" s="37">
        <f>G530</f>
        <v>104.2</v>
      </c>
      <c r="I530" s="36">
        <f>ROUND(H530*1.025,1)</f>
        <v>106.8</v>
      </c>
    </row>
    <row r="531" spans="1:9" ht="30" hidden="1" customHeight="1" x14ac:dyDescent="0.2">
      <c r="A531" s="33" t="s">
        <v>500</v>
      </c>
      <c r="B531" s="33" t="s">
        <v>501</v>
      </c>
      <c r="C531" s="32" t="s">
        <v>22</v>
      </c>
      <c r="D531" s="32" t="s">
        <v>499</v>
      </c>
      <c r="E531" s="34" t="s">
        <v>44</v>
      </c>
      <c r="F531" s="35">
        <f>ROUND(H531-(H531*0.015),1)</f>
        <v>98.9</v>
      </c>
      <c r="G531" s="36">
        <v>100.4</v>
      </c>
      <c r="H531" s="37">
        <f>G531</f>
        <v>100.4</v>
      </c>
      <c r="I531" s="36">
        <f>ROUND(H531*1.025,1)</f>
        <v>102.9</v>
      </c>
    </row>
    <row r="532" spans="1:9" ht="30" hidden="1" customHeight="1" x14ac:dyDescent="0.2">
      <c r="A532" s="33" t="s">
        <v>502</v>
      </c>
      <c r="B532" s="33" t="s">
        <v>503</v>
      </c>
      <c r="C532" s="32" t="s">
        <v>423</v>
      </c>
      <c r="D532" s="32" t="s">
        <v>499</v>
      </c>
      <c r="E532" s="34" t="s">
        <v>44</v>
      </c>
      <c r="F532" s="35">
        <f>ROUND(H532-(H532*0.015),1)</f>
        <v>96.4</v>
      </c>
      <c r="G532" s="36">
        <v>97.85</v>
      </c>
      <c r="H532" s="37">
        <f>G532</f>
        <v>97.85</v>
      </c>
      <c r="I532" s="36">
        <f>ROUND(H532*1.025,1)</f>
        <v>100.3</v>
      </c>
    </row>
    <row r="533" spans="1:9" ht="30" hidden="1" customHeight="1" x14ac:dyDescent="0.2">
      <c r="A533" s="33" t="s">
        <v>504</v>
      </c>
      <c r="B533" s="33" t="s">
        <v>505</v>
      </c>
      <c r="C533" s="32" t="s">
        <v>87</v>
      </c>
      <c r="D533" s="32" t="s">
        <v>499</v>
      </c>
      <c r="E533" s="34" t="s">
        <v>44</v>
      </c>
      <c r="F533" s="35">
        <f>ROUND(H533-(H533*0.015),1)</f>
        <v>79</v>
      </c>
      <c r="G533" s="36">
        <v>80.2</v>
      </c>
      <c r="H533" s="37">
        <f>G533</f>
        <v>80.2</v>
      </c>
      <c r="I533" s="36">
        <f>ROUND(H533*1.025,1)</f>
        <v>82.2</v>
      </c>
    </row>
    <row r="534" spans="1:9" ht="30" hidden="1" customHeight="1" x14ac:dyDescent="0.2">
      <c r="A534" s="38"/>
      <c r="B534" s="38"/>
      <c r="C534" s="39"/>
      <c r="D534" s="39"/>
      <c r="E534" s="39"/>
      <c r="F534" s="39"/>
      <c r="G534" s="39"/>
      <c r="H534" s="39"/>
      <c r="I534" s="39"/>
    </row>
    <row r="535" spans="1:9" ht="30" hidden="1" customHeight="1" x14ac:dyDescent="0.2">
      <c r="A535" s="33">
        <v>10312</v>
      </c>
      <c r="B535" s="33" t="s">
        <v>413</v>
      </c>
      <c r="C535" s="32" t="s">
        <v>20</v>
      </c>
      <c r="D535" s="32" t="s">
        <v>412</v>
      </c>
      <c r="E535" s="34" t="s">
        <v>7</v>
      </c>
      <c r="F535" s="36">
        <f>ROUND(H535-(H535*0.015),1)</f>
        <v>39.6</v>
      </c>
      <c r="G535" s="36">
        <v>40.199999999999996</v>
      </c>
      <c r="H535" s="36">
        <f>G535</f>
        <v>40.199999999999996</v>
      </c>
      <c r="I535" s="36">
        <f>ROUND(H535*1.025,1)</f>
        <v>41.2</v>
      </c>
    </row>
    <row r="536" spans="1:9" ht="30" hidden="1" customHeight="1" x14ac:dyDescent="0.2">
      <c r="A536" s="33">
        <v>10412</v>
      </c>
      <c r="B536" s="33" t="s">
        <v>411</v>
      </c>
      <c r="C536" s="32" t="s">
        <v>16</v>
      </c>
      <c r="D536" s="32" t="s">
        <v>412</v>
      </c>
      <c r="E536" s="34" t="s">
        <v>7</v>
      </c>
      <c r="F536" s="36">
        <f>ROUND(H536-(H536*0.015),1)</f>
        <v>38.1</v>
      </c>
      <c r="G536" s="36">
        <v>38.699999999999996</v>
      </c>
      <c r="H536" s="36">
        <f>G536</f>
        <v>38.699999999999996</v>
      </c>
      <c r="I536" s="36">
        <f>ROUND(H536*1.025,1)</f>
        <v>39.700000000000003</v>
      </c>
    </row>
    <row r="537" spans="1:9" ht="30" hidden="1" customHeight="1" x14ac:dyDescent="0.2">
      <c r="A537" s="33">
        <v>10512</v>
      </c>
      <c r="B537" s="33" t="s">
        <v>414</v>
      </c>
      <c r="C537" s="32" t="s">
        <v>22</v>
      </c>
      <c r="D537" s="32" t="s">
        <v>412</v>
      </c>
      <c r="E537" s="34" t="s">
        <v>7</v>
      </c>
      <c r="F537" s="36">
        <f>ROUND(H537-(H537*0.015),1)</f>
        <v>31.9</v>
      </c>
      <c r="G537" s="36">
        <v>32.339999999999996</v>
      </c>
      <c r="H537" s="36">
        <f>G537</f>
        <v>32.339999999999996</v>
      </c>
      <c r="I537" s="36">
        <f>ROUND(H537*1.025,1)</f>
        <v>33.1</v>
      </c>
    </row>
    <row r="538" spans="1:9" ht="30" hidden="1" customHeight="1" x14ac:dyDescent="0.2">
      <c r="A538" s="38"/>
      <c r="B538" s="38"/>
      <c r="C538" s="39"/>
      <c r="D538" s="39"/>
      <c r="E538" s="39"/>
      <c r="F538" s="39"/>
      <c r="G538" s="39"/>
      <c r="H538" s="39"/>
      <c r="I538" s="39"/>
    </row>
    <row r="539" spans="1:9" ht="30" hidden="1" customHeight="1" x14ac:dyDescent="0.2">
      <c r="A539" s="33" t="s">
        <v>492</v>
      </c>
      <c r="B539" s="33" t="s">
        <v>493</v>
      </c>
      <c r="C539" s="32" t="s">
        <v>494</v>
      </c>
      <c r="D539" s="32" t="s">
        <v>484</v>
      </c>
      <c r="E539" s="40" t="s">
        <v>485</v>
      </c>
      <c r="F539" s="36">
        <f>ROUND(H539-(H539*0.015),1)</f>
        <v>15.4</v>
      </c>
      <c r="G539" s="36">
        <v>15.65</v>
      </c>
      <c r="H539" s="36">
        <f>G539</f>
        <v>15.65</v>
      </c>
      <c r="I539" s="36">
        <f>ROUND(H539*1.025,1)</f>
        <v>16</v>
      </c>
    </row>
    <row r="540" spans="1:9" ht="30" hidden="1" customHeight="1" x14ac:dyDescent="0.2">
      <c r="A540" s="33" t="s">
        <v>482</v>
      </c>
      <c r="B540" s="33" t="s">
        <v>483</v>
      </c>
      <c r="C540" s="32" t="s">
        <v>16</v>
      </c>
      <c r="D540" s="32" t="s">
        <v>484</v>
      </c>
      <c r="E540" s="40" t="s">
        <v>485</v>
      </c>
      <c r="F540" s="36">
        <f>ROUND(H540-(H540*0.015),1)</f>
        <v>124.4</v>
      </c>
      <c r="G540" s="36">
        <v>126.25</v>
      </c>
      <c r="H540" s="36">
        <f>G540</f>
        <v>126.25</v>
      </c>
      <c r="I540" s="36">
        <f>ROUND(H540*1.025,1)</f>
        <v>129.4</v>
      </c>
    </row>
    <row r="541" spans="1:9" ht="30" hidden="1" customHeight="1" x14ac:dyDescent="0.2">
      <c r="A541" s="33" t="s">
        <v>486</v>
      </c>
      <c r="B541" s="33" t="s">
        <v>487</v>
      </c>
      <c r="C541" s="32" t="s">
        <v>22</v>
      </c>
      <c r="D541" s="32" t="s">
        <v>484</v>
      </c>
      <c r="E541" s="40" t="s">
        <v>485</v>
      </c>
      <c r="F541" s="36">
        <f>ROUND(H541-(H541*0.015),1)</f>
        <v>105.5</v>
      </c>
      <c r="G541" s="36">
        <v>107.15</v>
      </c>
      <c r="H541" s="36">
        <f>G541</f>
        <v>107.15</v>
      </c>
      <c r="I541" s="36">
        <f>ROUND(H541*1.025,1)</f>
        <v>109.8</v>
      </c>
    </row>
    <row r="542" spans="1:9" ht="30" hidden="1" customHeight="1" x14ac:dyDescent="0.2">
      <c r="A542" s="33" t="s">
        <v>488</v>
      </c>
      <c r="B542" s="33" t="s">
        <v>489</v>
      </c>
      <c r="C542" s="32" t="s">
        <v>423</v>
      </c>
      <c r="D542" s="32" t="s">
        <v>484</v>
      </c>
      <c r="E542" s="40" t="s">
        <v>485</v>
      </c>
      <c r="F542" s="36">
        <f>ROUND(H542-(H542*0.015),1)</f>
        <v>102.6</v>
      </c>
      <c r="G542" s="36">
        <v>104.2</v>
      </c>
      <c r="H542" s="36">
        <f>G542</f>
        <v>104.2</v>
      </c>
      <c r="I542" s="36">
        <f>ROUND(H542*1.025,1)</f>
        <v>106.8</v>
      </c>
    </row>
    <row r="543" spans="1:9" ht="30" hidden="1" customHeight="1" x14ac:dyDescent="0.2">
      <c r="A543" s="33" t="s">
        <v>490</v>
      </c>
      <c r="B543" s="33" t="s">
        <v>491</v>
      </c>
      <c r="C543" s="32" t="s">
        <v>87</v>
      </c>
      <c r="D543" s="32" t="s">
        <v>484</v>
      </c>
      <c r="E543" s="40" t="s">
        <v>485</v>
      </c>
      <c r="F543" s="36">
        <f>ROUND(H543-(H543*0.015),1)</f>
        <v>87.3</v>
      </c>
      <c r="G543" s="36">
        <v>88.6</v>
      </c>
      <c r="H543" s="36">
        <f>G543</f>
        <v>88.6</v>
      </c>
      <c r="I543" s="36">
        <f>ROUND(H543*1.025,1)</f>
        <v>90.8</v>
      </c>
    </row>
    <row r="544" spans="1:9" ht="30" hidden="1" customHeight="1" x14ac:dyDescent="0.2">
      <c r="A544" s="38"/>
      <c r="B544" s="38"/>
      <c r="C544" s="39"/>
      <c r="D544" s="39"/>
      <c r="E544" s="39"/>
      <c r="F544" s="39"/>
      <c r="G544" s="39"/>
      <c r="H544" s="39"/>
      <c r="I544" s="39"/>
    </row>
    <row r="545" spans="1:9" ht="30" hidden="1" customHeight="1" x14ac:dyDescent="0.2">
      <c r="A545" s="33" t="s">
        <v>522</v>
      </c>
      <c r="B545" s="33" t="s">
        <v>523</v>
      </c>
      <c r="C545" s="32" t="s">
        <v>494</v>
      </c>
      <c r="D545" s="32" t="s">
        <v>514</v>
      </c>
      <c r="E545" s="34" t="s">
        <v>515</v>
      </c>
      <c r="F545" s="36">
        <f>ROUND(H545-(H545*0.015),1)</f>
        <v>21.1</v>
      </c>
      <c r="G545" s="36">
        <v>21.45</v>
      </c>
      <c r="H545" s="36">
        <f>G545</f>
        <v>21.45</v>
      </c>
      <c r="I545" s="36">
        <f>ROUND(H545*1.025,1)</f>
        <v>22</v>
      </c>
    </row>
    <row r="546" spans="1:9" ht="22.5" hidden="1" customHeight="1" x14ac:dyDescent="0.2">
      <c r="A546" s="33" t="s">
        <v>512</v>
      </c>
      <c r="B546" s="33" t="s">
        <v>513</v>
      </c>
      <c r="C546" s="32" t="s">
        <v>16</v>
      </c>
      <c r="D546" s="32" t="s">
        <v>514</v>
      </c>
      <c r="E546" s="34" t="s">
        <v>515</v>
      </c>
      <c r="F546" s="36">
        <f>ROUND(H546-(H546*0.015),1)</f>
        <v>120.8</v>
      </c>
      <c r="G546" s="36">
        <v>122.65</v>
      </c>
      <c r="H546" s="36">
        <f>G546</f>
        <v>122.65</v>
      </c>
      <c r="I546" s="36">
        <f>ROUND(H546*1.025,1)</f>
        <v>125.7</v>
      </c>
    </row>
    <row r="547" spans="1:9" ht="30" hidden="1" customHeight="1" x14ac:dyDescent="0.2">
      <c r="A547" s="33" t="s">
        <v>516</v>
      </c>
      <c r="B547" s="33" t="s">
        <v>517</v>
      </c>
      <c r="C547" s="32" t="s">
        <v>22</v>
      </c>
      <c r="D547" s="32" t="s">
        <v>514</v>
      </c>
      <c r="E547" s="34" t="s">
        <v>515</v>
      </c>
      <c r="F547" s="36">
        <f>ROUND(H547-(H547*0.015),1)</f>
        <v>115.1</v>
      </c>
      <c r="G547" s="36">
        <v>116.85</v>
      </c>
      <c r="H547" s="36">
        <f>G547</f>
        <v>116.85</v>
      </c>
      <c r="I547" s="36">
        <f>ROUND(H547*1.025,1)</f>
        <v>119.8</v>
      </c>
    </row>
    <row r="548" spans="1:9" ht="30" hidden="1" customHeight="1" x14ac:dyDescent="0.2">
      <c r="A548" s="33" t="s">
        <v>518</v>
      </c>
      <c r="B548" s="33" t="s">
        <v>519</v>
      </c>
      <c r="C548" s="32" t="s">
        <v>423</v>
      </c>
      <c r="D548" s="32" t="s">
        <v>514</v>
      </c>
      <c r="E548" s="34" t="s">
        <v>515</v>
      </c>
      <c r="F548" s="36">
        <f>ROUND(H548-(H548*0.015),1)</f>
        <v>109.4</v>
      </c>
      <c r="G548" s="36">
        <v>111.05</v>
      </c>
      <c r="H548" s="36">
        <f>G548</f>
        <v>111.05</v>
      </c>
      <c r="I548" s="36">
        <f>ROUND(H548*1.025,1)</f>
        <v>113.8</v>
      </c>
    </row>
    <row r="549" spans="1:9" ht="30" hidden="1" customHeight="1" x14ac:dyDescent="0.2">
      <c r="A549" s="33" t="s">
        <v>520</v>
      </c>
      <c r="B549" s="33" t="s">
        <v>521</v>
      </c>
      <c r="C549" s="32" t="s">
        <v>87</v>
      </c>
      <c r="D549" s="32" t="s">
        <v>514</v>
      </c>
      <c r="E549" s="34" t="s">
        <v>515</v>
      </c>
      <c r="F549" s="36">
        <f>ROUND(H549-(H549*0.015),1)</f>
        <v>94</v>
      </c>
      <c r="G549" s="36">
        <v>95.45</v>
      </c>
      <c r="H549" s="36">
        <f>G549</f>
        <v>95.45</v>
      </c>
      <c r="I549" s="36">
        <f>ROUND(H549*1.025,1)</f>
        <v>97.8</v>
      </c>
    </row>
    <row r="550" spans="1:9" ht="30" hidden="1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30" hidden="1" customHeight="1" x14ac:dyDescent="0.25">
      <c r="A551"/>
      <c r="B551"/>
      <c r="C551"/>
      <c r="D551"/>
      <c r="E551"/>
      <c r="F551"/>
      <c r="G551"/>
      <c r="H551"/>
      <c r="I551"/>
    </row>
    <row r="552" spans="1:9" ht="30" customHeight="1" x14ac:dyDescent="0.25">
      <c r="A552"/>
      <c r="B552"/>
      <c r="C552"/>
      <c r="D552"/>
      <c r="E552"/>
      <c r="F552"/>
      <c r="G552"/>
      <c r="H552"/>
      <c r="I552"/>
    </row>
    <row r="553" spans="1:9" ht="30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30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30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30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30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30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30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</row>
  </sheetData>
  <sortState xmlns:xlrd2="http://schemas.microsoft.com/office/spreadsheetml/2017/richdata2" ref="A363:I385">
    <sortCondition ref="A363:A385"/>
  </sortState>
  <mergeCells count="203">
    <mergeCell ref="A402:B402"/>
    <mergeCell ref="D402:E402"/>
    <mergeCell ref="A416:B416"/>
    <mergeCell ref="D416:E416"/>
    <mergeCell ref="A417:B417"/>
    <mergeCell ref="D417:E417"/>
    <mergeCell ref="A172:A173"/>
    <mergeCell ref="A180:A182"/>
    <mergeCell ref="A397:B397"/>
    <mergeCell ref="D397:E397"/>
    <mergeCell ref="A398:B398"/>
    <mergeCell ref="D398:E398"/>
    <mergeCell ref="A399:B399"/>
    <mergeCell ref="D399:E399"/>
    <mergeCell ref="A400:B400"/>
    <mergeCell ref="D400:E400"/>
    <mergeCell ref="A401:B401"/>
    <mergeCell ref="D401:E401"/>
    <mergeCell ref="A392:B392"/>
    <mergeCell ref="D392:E392"/>
    <mergeCell ref="A393:B393"/>
    <mergeCell ref="D393:E393"/>
    <mergeCell ref="A394:B394"/>
    <mergeCell ref="D394:E394"/>
    <mergeCell ref="A395:B395"/>
    <mergeCell ref="D395:E395"/>
    <mergeCell ref="A396:B396"/>
    <mergeCell ref="D396:E396"/>
    <mergeCell ref="A387:B387"/>
    <mergeCell ref="D387:E387"/>
    <mergeCell ref="A388:B388"/>
    <mergeCell ref="D388:E388"/>
    <mergeCell ref="A389:B389"/>
    <mergeCell ref="D389:E389"/>
    <mergeCell ref="A390:B390"/>
    <mergeCell ref="D390:E390"/>
    <mergeCell ref="A391:B391"/>
    <mergeCell ref="D391:E391"/>
    <mergeCell ref="A374:B374"/>
    <mergeCell ref="D374:E374"/>
    <mergeCell ref="A369:B369"/>
    <mergeCell ref="D369:E369"/>
    <mergeCell ref="A367:B367"/>
    <mergeCell ref="D367:E367"/>
    <mergeCell ref="A366:B366"/>
    <mergeCell ref="D366:E366"/>
    <mergeCell ref="D376:E376"/>
    <mergeCell ref="A376:B376"/>
    <mergeCell ref="D372:E372"/>
    <mergeCell ref="A384:B384"/>
    <mergeCell ref="D384:E384"/>
    <mergeCell ref="A386:B386"/>
    <mergeCell ref="D386:E386"/>
    <mergeCell ref="A383:B383"/>
    <mergeCell ref="D383:E383"/>
    <mergeCell ref="A382:B382"/>
    <mergeCell ref="D382:E382"/>
    <mergeCell ref="A381:B381"/>
    <mergeCell ref="D381:E381"/>
    <mergeCell ref="A380:B380"/>
    <mergeCell ref="D380:E380"/>
    <mergeCell ref="A379:B379"/>
    <mergeCell ref="D379:E379"/>
    <mergeCell ref="C157:C158"/>
    <mergeCell ref="C159:C160"/>
    <mergeCell ref="C161:C162"/>
    <mergeCell ref="A127:A129"/>
    <mergeCell ref="A141:A148"/>
    <mergeCell ref="A349:A351"/>
    <mergeCell ref="A334:B334"/>
    <mergeCell ref="A358:B358"/>
    <mergeCell ref="A357:B357"/>
    <mergeCell ref="A356:B356"/>
    <mergeCell ref="A355:B355"/>
    <mergeCell ref="A354:B354"/>
    <mergeCell ref="A150:A153"/>
    <mergeCell ref="A135:A136"/>
    <mergeCell ref="A138:A139"/>
    <mergeCell ref="A131:A133"/>
    <mergeCell ref="A157:A162"/>
    <mergeCell ref="B157:B158"/>
    <mergeCell ref="B159:B160"/>
    <mergeCell ref="B161:B162"/>
    <mergeCell ref="A526:E527"/>
    <mergeCell ref="F526:F527"/>
    <mergeCell ref="G526:G527"/>
    <mergeCell ref="H526:I526"/>
    <mergeCell ref="F407:I407"/>
    <mergeCell ref="A419:E420"/>
    <mergeCell ref="F419:F420"/>
    <mergeCell ref="G419:G420"/>
    <mergeCell ref="H419:I419"/>
    <mergeCell ref="D409:E409"/>
    <mergeCell ref="D410:E410"/>
    <mergeCell ref="D411:E411"/>
    <mergeCell ref="D413:E413"/>
    <mergeCell ref="D414:E414"/>
    <mergeCell ref="D415:E415"/>
    <mergeCell ref="A409:B409"/>
    <mergeCell ref="A410:B410"/>
    <mergeCell ref="A415:B415"/>
    <mergeCell ref="A414:B414"/>
    <mergeCell ref="A413:B413"/>
    <mergeCell ref="A411:B411"/>
    <mergeCell ref="A412:B412"/>
    <mergeCell ref="D412:E412"/>
    <mergeCell ref="A408:B408"/>
    <mergeCell ref="A405:E406"/>
    <mergeCell ref="F405:F406"/>
    <mergeCell ref="G405:G406"/>
    <mergeCell ref="H405:I405"/>
    <mergeCell ref="A164:A166"/>
    <mergeCell ref="A175:A178"/>
    <mergeCell ref="A201:E202"/>
    <mergeCell ref="H193:I193"/>
    <mergeCell ref="D199:I199"/>
    <mergeCell ref="F201:F202"/>
    <mergeCell ref="G201:G202"/>
    <mergeCell ref="A193:E194"/>
    <mergeCell ref="F193:F194"/>
    <mergeCell ref="D260:I260"/>
    <mergeCell ref="F352:I352"/>
    <mergeCell ref="D286:I286"/>
    <mergeCell ref="A293:E294"/>
    <mergeCell ref="F293:F294"/>
    <mergeCell ref="A270:A272"/>
    <mergeCell ref="G293:G294"/>
    <mergeCell ref="A368:B368"/>
    <mergeCell ref="D368:E368"/>
    <mergeCell ref="A360:E361"/>
    <mergeCell ref="G193:G194"/>
    <mergeCell ref="C1:F2"/>
    <mergeCell ref="G1:I3"/>
    <mergeCell ref="A5:E6"/>
    <mergeCell ref="F5:F6"/>
    <mergeCell ref="G5:G6"/>
    <mergeCell ref="H5:I5"/>
    <mergeCell ref="C3:E3"/>
    <mergeCell ref="H40:I40"/>
    <mergeCell ref="F38:I38"/>
    <mergeCell ref="H201:I201"/>
    <mergeCell ref="A247:B247"/>
    <mergeCell ref="A249:B249"/>
    <mergeCell ref="A251:B251"/>
    <mergeCell ref="F124:F125"/>
    <mergeCell ref="G124:G125"/>
    <mergeCell ref="F27:I27"/>
    <mergeCell ref="G40:G41"/>
    <mergeCell ref="A40:E41"/>
    <mergeCell ref="F40:F41"/>
    <mergeCell ref="H124:I124"/>
    <mergeCell ref="A100:B100"/>
    <mergeCell ref="A103:B103"/>
    <mergeCell ref="A109:B109"/>
    <mergeCell ref="A107:B107"/>
    <mergeCell ref="A106:B106"/>
    <mergeCell ref="A105:B105"/>
    <mergeCell ref="A108:B108"/>
    <mergeCell ref="A124:E125"/>
    <mergeCell ref="G360:G361"/>
    <mergeCell ref="H360:I360"/>
    <mergeCell ref="A363:B363"/>
    <mergeCell ref="D363:E363"/>
    <mergeCell ref="H293:I293"/>
    <mergeCell ref="F310:I310"/>
    <mergeCell ref="A325:E326"/>
    <mergeCell ref="F325:F326"/>
    <mergeCell ref="G325:G326"/>
    <mergeCell ref="H325:I325"/>
    <mergeCell ref="A353:B353"/>
    <mergeCell ref="D370:E370"/>
    <mergeCell ref="A371:B371"/>
    <mergeCell ref="D371:E371"/>
    <mergeCell ref="A372:B372"/>
    <mergeCell ref="A364:B364"/>
    <mergeCell ref="D364:E364"/>
    <mergeCell ref="A365:B365"/>
    <mergeCell ref="D365:E365"/>
    <mergeCell ref="F360:F361"/>
    <mergeCell ref="A184:E185"/>
    <mergeCell ref="F184:F185"/>
    <mergeCell ref="G184:G185"/>
    <mergeCell ref="H184:I184"/>
    <mergeCell ref="A98:B99"/>
    <mergeCell ref="C98:C99"/>
    <mergeCell ref="C101:C102"/>
    <mergeCell ref="A101:B102"/>
    <mergeCell ref="D408:E408"/>
    <mergeCell ref="A403:I403"/>
    <mergeCell ref="A336:B336"/>
    <mergeCell ref="A337:B337"/>
    <mergeCell ref="A338:B338"/>
    <mergeCell ref="A377:B377"/>
    <mergeCell ref="D377:E377"/>
    <mergeCell ref="A378:B378"/>
    <mergeCell ref="D378:E378"/>
    <mergeCell ref="A385:B385"/>
    <mergeCell ref="D385:E385"/>
    <mergeCell ref="A373:B373"/>
    <mergeCell ref="D373:E373"/>
    <mergeCell ref="A375:B375"/>
    <mergeCell ref="D375:E375"/>
    <mergeCell ref="A370:B370"/>
  </mergeCells>
  <phoneticPr fontId="20" type="noConversion"/>
  <pageMargins left="0.19685039370078741" right="0.19685039370078741" top="0.19685039370078741" bottom="0.19685039370078741" header="0.31496062992125984" footer="0.31496062992125984"/>
  <pageSetup paperSize="9" scale="56" fitToHeight="0" orientation="portrait" r:id="rId1"/>
  <headerFooter>
    <oddFooter>Strona &amp;P</oddFooter>
  </headerFooter>
  <rowBreaks count="10" manualBreakCount="10">
    <brk id="53" max="8" man="1"/>
    <brk id="104" max="8" man="1"/>
    <brk id="156" max="8" man="1"/>
    <brk id="200" max="8" man="1"/>
    <brk id="249" max="8" man="1"/>
    <brk id="292" max="8" man="1"/>
    <brk id="343" max="8" man="1"/>
    <brk id="394" max="8" man="1"/>
    <brk id="404" max="8" man="1"/>
    <brk id="41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 Saraworkwear</dc:creator>
  <cp:lastModifiedBy>Office5 Saraworkwear</cp:lastModifiedBy>
  <cp:lastPrinted>2025-01-03T14:12:08Z</cp:lastPrinted>
  <dcterms:created xsi:type="dcterms:W3CDTF">2023-10-31T08:56:33Z</dcterms:created>
  <dcterms:modified xsi:type="dcterms:W3CDTF">2025-04-02T13:10:33Z</dcterms:modified>
</cp:coreProperties>
</file>