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Meszynska\Desktop\"/>
    </mc:Choice>
  </mc:AlternateContent>
  <xr:revisionPtr revIDLastSave="0" documentId="8_{CB310A25-48ED-4CC8-9C51-6BC8FC8C63A0}" xr6:coauthVersionLast="47" xr6:coauthVersionMax="47" xr10:uidLastSave="{00000000-0000-0000-0000-000000000000}"/>
  <bookViews>
    <workbookView xWindow="28680" yWindow="5550" windowWidth="29040" windowHeight="15720" xr2:uid="{0939B694-ABA5-43CB-AA7C-0A69FDB1CA89}"/>
  </bookViews>
  <sheets>
    <sheet name="Arkusz1" sheetId="1" r:id="rId1"/>
  </sheets>
  <definedNames>
    <definedName name="_xlnm.Print_Area" localSheetId="0">Arkusz1!$A$1:$I$413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5" i="1" l="1"/>
  <c r="I305" i="1" s="1"/>
  <c r="H323" i="1"/>
  <c r="F323" i="1" s="1"/>
  <c r="H322" i="1"/>
  <c r="I322" i="1" s="1"/>
  <c r="H321" i="1"/>
  <c r="I321" i="1" s="1"/>
  <c r="H336" i="1"/>
  <c r="I336" i="1" s="1"/>
  <c r="H337" i="1"/>
  <c r="F337" i="1" s="1"/>
  <c r="H341" i="1"/>
  <c r="I341" i="1" s="1"/>
  <c r="H344" i="1"/>
  <c r="I344" i="1" s="1"/>
  <c r="H345" i="1"/>
  <c r="F345" i="1" s="1"/>
  <c r="H335" i="1"/>
  <c r="F335" i="1" s="1"/>
  <c r="H352" i="1"/>
  <c r="H354" i="1"/>
  <c r="I354" i="1" s="1"/>
  <c r="H346" i="1"/>
  <c r="I346" i="1" s="1"/>
  <c r="H339" i="1"/>
  <c r="I339" i="1" s="1"/>
  <c r="H338" i="1"/>
  <c r="F338" i="1" s="1"/>
  <c r="H268" i="1"/>
  <c r="F268" i="1" s="1"/>
  <c r="H244" i="1"/>
  <c r="I244" i="1" s="1"/>
  <c r="H243" i="1"/>
  <c r="I243" i="1" s="1"/>
  <c r="H242" i="1"/>
  <c r="F242" i="1" s="1"/>
  <c r="H162" i="1"/>
  <c r="F162" i="1" s="1"/>
  <c r="H149" i="1"/>
  <c r="I149" i="1" s="1"/>
  <c r="H132" i="1"/>
  <c r="I132" i="1" s="1"/>
  <c r="H129" i="1"/>
  <c r="I129" i="1" s="1"/>
  <c r="H364" i="1"/>
  <c r="I364" i="1" s="1"/>
  <c r="H365" i="1"/>
  <c r="F365" i="1" s="1"/>
  <c r="H471" i="1"/>
  <c r="I471" i="1" s="1"/>
  <c r="H472" i="1"/>
  <c r="F472" i="1" s="1"/>
  <c r="H473" i="1"/>
  <c r="F473" i="1" s="1"/>
  <c r="H474" i="1"/>
  <c r="I474" i="1" s="1"/>
  <c r="H475" i="1"/>
  <c r="F475" i="1" s="1"/>
  <c r="F305" i="1" l="1"/>
  <c r="H357" i="1"/>
  <c r="I357" i="1" s="1"/>
  <c r="H127" i="1"/>
  <c r="F127" i="1" s="1"/>
  <c r="H358" i="1"/>
  <c r="F358" i="1" s="1"/>
  <c r="H359" i="1"/>
  <c r="F359" i="1" s="1"/>
  <c r="H356" i="1"/>
  <c r="I356" i="1" s="1"/>
  <c r="H130" i="1"/>
  <c r="F130" i="1" s="1"/>
  <c r="H141" i="1"/>
  <c r="I141" i="1" s="1"/>
  <c r="H133" i="1"/>
  <c r="I133" i="1" s="1"/>
  <c r="H142" i="1"/>
  <c r="I142" i="1" s="1"/>
  <c r="H340" i="1"/>
  <c r="F340" i="1" s="1"/>
  <c r="H353" i="1"/>
  <c r="F353" i="1" s="1"/>
  <c r="H342" i="1"/>
  <c r="F342" i="1" s="1"/>
  <c r="H355" i="1"/>
  <c r="I355" i="1" s="1"/>
  <c r="H343" i="1"/>
  <c r="I343" i="1" s="1"/>
  <c r="I352" i="1"/>
  <c r="F352" i="1"/>
  <c r="I268" i="1"/>
  <c r="F132" i="1"/>
  <c r="F129" i="1"/>
  <c r="I162" i="1"/>
  <c r="F149" i="1"/>
  <c r="I345" i="1"/>
  <c r="F344" i="1"/>
  <c r="I338" i="1"/>
  <c r="F339" i="1"/>
  <c r="F336" i="1"/>
  <c r="I335" i="1"/>
  <c r="F341" i="1"/>
  <c r="F346" i="1"/>
  <c r="I337" i="1"/>
  <c r="I323" i="1"/>
  <c r="F322" i="1"/>
  <c r="F321" i="1"/>
  <c r="I242" i="1"/>
  <c r="F243" i="1"/>
  <c r="F244" i="1"/>
  <c r="F354" i="1"/>
  <c r="I358" i="1"/>
  <c r="F364" i="1"/>
  <c r="I365" i="1"/>
  <c r="H16" i="1"/>
  <c r="F16" i="1" s="1"/>
  <c r="H37" i="1"/>
  <c r="F37" i="1" s="1"/>
  <c r="H15" i="1"/>
  <c r="I15" i="1" s="1"/>
  <c r="H13" i="1"/>
  <c r="I13" i="1" s="1"/>
  <c r="H14" i="1"/>
  <c r="I14" i="1" s="1"/>
  <c r="H101" i="1"/>
  <c r="I101" i="1" s="1"/>
  <c r="I473" i="1"/>
  <c r="F474" i="1"/>
  <c r="I472" i="1"/>
  <c r="F471" i="1"/>
  <c r="I475" i="1"/>
  <c r="I359" i="1" l="1"/>
  <c r="F357" i="1"/>
  <c r="F356" i="1"/>
  <c r="F343" i="1"/>
  <c r="I130" i="1"/>
  <c r="F142" i="1"/>
  <c r="F133" i="1"/>
  <c r="I353" i="1"/>
  <c r="F355" i="1"/>
  <c r="I127" i="1"/>
  <c r="F141" i="1"/>
  <c r="I342" i="1"/>
  <c r="I340" i="1"/>
  <c r="I16" i="1"/>
  <c r="F13" i="1"/>
  <c r="I37" i="1"/>
  <c r="F15" i="1"/>
  <c r="F14" i="1"/>
  <c r="F101" i="1"/>
  <c r="H100" i="1"/>
  <c r="H99" i="1"/>
  <c r="H98" i="1"/>
  <c r="H147" i="1"/>
  <c r="H156" i="1"/>
  <c r="H417" i="1"/>
  <c r="I417" i="1" s="1"/>
  <c r="H415" i="1"/>
  <c r="F415" i="1" s="1"/>
  <c r="H414" i="1"/>
  <c r="F414" i="1" s="1"/>
  <c r="H416" i="1"/>
  <c r="I416" i="1" s="1"/>
  <c r="H452" i="1"/>
  <c r="I452" i="1" s="1"/>
  <c r="H448" i="1"/>
  <c r="I448" i="1" s="1"/>
  <c r="H447" i="1"/>
  <c r="F447" i="1" s="1"/>
  <c r="H449" i="1"/>
  <c r="I449" i="1" s="1"/>
  <c r="H450" i="1"/>
  <c r="I450" i="1" s="1"/>
  <c r="H408" i="1"/>
  <c r="I408" i="1" s="1"/>
  <c r="H406" i="1"/>
  <c r="I406" i="1" s="1"/>
  <c r="H405" i="1"/>
  <c r="F405" i="1" s="1"/>
  <c r="H407" i="1"/>
  <c r="I407" i="1" s="1"/>
  <c r="H376" i="1"/>
  <c r="I376" i="1" s="1"/>
  <c r="H374" i="1"/>
  <c r="F374" i="1" s="1"/>
  <c r="H373" i="1"/>
  <c r="F373" i="1" s="1"/>
  <c r="H375" i="1"/>
  <c r="I375" i="1" s="1"/>
  <c r="H439" i="1"/>
  <c r="I439" i="1" s="1"/>
  <c r="H438" i="1"/>
  <c r="F438" i="1" s="1"/>
  <c r="H434" i="1"/>
  <c r="I434" i="1" s="1"/>
  <c r="H454" i="1"/>
  <c r="I454" i="1" s="1"/>
  <c r="H456" i="1"/>
  <c r="I456" i="1" s="1"/>
  <c r="H453" i="1"/>
  <c r="I453" i="1" s="1"/>
  <c r="H455" i="1"/>
  <c r="I455" i="1" s="1"/>
  <c r="H366" i="1"/>
  <c r="I366" i="1" s="1"/>
  <c r="H367" i="1"/>
  <c r="I367" i="1" s="1"/>
  <c r="H441" i="1"/>
  <c r="I441" i="1" s="1"/>
  <c r="H442" i="1"/>
  <c r="F442" i="1" s="1"/>
  <c r="H443" i="1"/>
  <c r="F443" i="1" s="1"/>
  <c r="H445" i="1"/>
  <c r="I445" i="1" s="1"/>
  <c r="H444" i="1"/>
  <c r="F444" i="1" s="1"/>
  <c r="H400" i="1"/>
  <c r="I400" i="1" s="1"/>
  <c r="H402" i="1"/>
  <c r="F402" i="1" s="1"/>
  <c r="H401" i="1"/>
  <c r="F401" i="1" s="1"/>
  <c r="H403" i="1"/>
  <c r="I403" i="1" s="1"/>
  <c r="H399" i="1"/>
  <c r="I399" i="1" s="1"/>
  <c r="H423" i="1"/>
  <c r="I423" i="1" s="1"/>
  <c r="H424" i="1"/>
  <c r="F424" i="1" s="1"/>
  <c r="H426" i="1"/>
  <c r="F426" i="1" s="1"/>
  <c r="H427" i="1"/>
  <c r="I427" i="1" s="1"/>
  <c r="H487" i="1"/>
  <c r="F487" i="1" s="1"/>
  <c r="H491" i="1"/>
  <c r="F491" i="1" s="1"/>
  <c r="H490" i="1"/>
  <c r="I490" i="1" s="1"/>
  <c r="H489" i="1"/>
  <c r="F489" i="1" s="1"/>
  <c r="H488" i="1"/>
  <c r="F488" i="1" s="1"/>
  <c r="H466" i="1"/>
  <c r="I466" i="1" s="1"/>
  <c r="H464" i="1"/>
  <c r="F464" i="1" s="1"/>
  <c r="H463" i="1"/>
  <c r="I463" i="1" s="1"/>
  <c r="H465" i="1"/>
  <c r="I465" i="1" s="1"/>
  <c r="H481" i="1"/>
  <c r="F481" i="1" s="1"/>
  <c r="H485" i="1"/>
  <c r="I485" i="1" s="1"/>
  <c r="H484" i="1"/>
  <c r="I484" i="1" s="1"/>
  <c r="H483" i="1"/>
  <c r="F483" i="1" s="1"/>
  <c r="H482" i="1"/>
  <c r="F482" i="1" s="1"/>
  <c r="H378" i="1"/>
  <c r="I378" i="1" s="1"/>
  <c r="H381" i="1"/>
  <c r="F381" i="1" s="1"/>
  <c r="H379" i="1"/>
  <c r="F379" i="1" s="1"/>
  <c r="H380" i="1"/>
  <c r="I380" i="1" s="1"/>
  <c r="H174" i="1"/>
  <c r="H172" i="1"/>
  <c r="H173" i="1"/>
  <c r="H393" i="1"/>
  <c r="I393" i="1" s="1"/>
  <c r="H391" i="1"/>
  <c r="F391" i="1" s="1"/>
  <c r="H392" i="1"/>
  <c r="F392" i="1" s="1"/>
  <c r="H385" i="1"/>
  <c r="I385" i="1" s="1"/>
  <c r="H383" i="1"/>
  <c r="F383" i="1" s="1"/>
  <c r="H384" i="1"/>
  <c r="F384" i="1" s="1"/>
  <c r="H421" i="1"/>
  <c r="I421" i="1" s="1"/>
  <c r="H419" i="1"/>
  <c r="F419" i="1" s="1"/>
  <c r="H420" i="1"/>
  <c r="F420" i="1" s="1"/>
  <c r="H397" i="1"/>
  <c r="I397" i="1" s="1"/>
  <c r="H395" i="1"/>
  <c r="F395" i="1" s="1"/>
  <c r="H396" i="1"/>
  <c r="F396" i="1" s="1"/>
  <c r="H412" i="1"/>
  <c r="I412" i="1" s="1"/>
  <c r="H410" i="1"/>
  <c r="F410" i="1" s="1"/>
  <c r="H411" i="1"/>
  <c r="F411" i="1" s="1"/>
  <c r="H389" i="1"/>
  <c r="I389" i="1" s="1"/>
  <c r="H387" i="1"/>
  <c r="F387" i="1" s="1"/>
  <c r="H388" i="1"/>
  <c r="F388" i="1" s="1"/>
  <c r="H433" i="1"/>
  <c r="I433" i="1" s="1"/>
  <c r="H437" i="1"/>
  <c r="F437" i="1" s="1"/>
  <c r="H436" i="1"/>
  <c r="F436" i="1" s="1"/>
  <c r="H435" i="1"/>
  <c r="I435" i="1" s="1"/>
  <c r="H451" i="1"/>
  <c r="I451" i="1" s="1"/>
  <c r="H459" i="1"/>
  <c r="I459" i="1" s="1"/>
  <c r="H458" i="1"/>
  <c r="F458" i="1" s="1"/>
  <c r="H457" i="1"/>
  <c r="I457" i="1" s="1"/>
  <c r="H460" i="1"/>
  <c r="I460" i="1" s="1"/>
  <c r="H370" i="1"/>
  <c r="F370" i="1" s="1"/>
  <c r="H369" i="1"/>
  <c r="F369" i="1" s="1"/>
  <c r="H368" i="1"/>
  <c r="I368" i="1" s="1"/>
  <c r="H371" i="1"/>
  <c r="I371" i="1" s="1"/>
  <c r="H431" i="1"/>
  <c r="I431" i="1" s="1"/>
  <c r="H429" i="1"/>
  <c r="F429" i="1" s="1"/>
  <c r="H430" i="1"/>
  <c r="F430" i="1" s="1"/>
  <c r="H479" i="1"/>
  <c r="I479" i="1" s="1"/>
  <c r="H477" i="1"/>
  <c r="F477" i="1" s="1"/>
  <c r="H478" i="1"/>
  <c r="F478" i="1" s="1"/>
  <c r="H330" i="1"/>
  <c r="H329" i="1"/>
  <c r="H328" i="1"/>
  <c r="H327" i="1"/>
  <c r="H326" i="1"/>
  <c r="H325" i="1"/>
  <c r="H319" i="1"/>
  <c r="H318" i="1"/>
  <c r="H317" i="1"/>
  <c r="H316" i="1"/>
  <c r="H314" i="1"/>
  <c r="H313" i="1"/>
  <c r="H312" i="1"/>
  <c r="H310" i="1"/>
  <c r="H309" i="1"/>
  <c r="H308" i="1"/>
  <c r="H306" i="1"/>
  <c r="H304" i="1"/>
  <c r="H303" i="1"/>
  <c r="H302" i="1"/>
  <c r="H301" i="1"/>
  <c r="H300" i="1"/>
  <c r="H295" i="1"/>
  <c r="H294" i="1"/>
  <c r="H293" i="1"/>
  <c r="H281" i="1"/>
  <c r="H280" i="1"/>
  <c r="H277" i="1"/>
  <c r="H275" i="1"/>
  <c r="H274" i="1"/>
  <c r="H278" i="1"/>
  <c r="H276" i="1"/>
  <c r="H272" i="1"/>
  <c r="H270" i="1"/>
  <c r="H271" i="1"/>
  <c r="H288" i="1"/>
  <c r="H291" i="1"/>
  <c r="H290" i="1"/>
  <c r="H289" i="1"/>
  <c r="H287" i="1"/>
  <c r="H286" i="1"/>
  <c r="H284" i="1"/>
  <c r="H285" i="1"/>
  <c r="H263" i="1"/>
  <c r="H261" i="1"/>
  <c r="H260" i="1"/>
  <c r="H262" i="1"/>
  <c r="H257" i="1"/>
  <c r="I257" i="1" s="1"/>
  <c r="H255" i="1"/>
  <c r="F255" i="1" s="1"/>
  <c r="H256" i="1"/>
  <c r="F256" i="1" s="1"/>
  <c r="H253" i="1"/>
  <c r="H252" i="1"/>
  <c r="H250" i="1"/>
  <c r="H251" i="1"/>
  <c r="H248" i="1"/>
  <c r="H246" i="1"/>
  <c r="H247" i="1"/>
  <c r="H240" i="1"/>
  <c r="H238" i="1"/>
  <c r="H239" i="1"/>
  <c r="H236" i="1"/>
  <c r="H234" i="1"/>
  <c r="H235" i="1"/>
  <c r="H230" i="1"/>
  <c r="H229" i="1"/>
  <c r="H231" i="1"/>
  <c r="H227" i="1"/>
  <c r="H225" i="1"/>
  <c r="H226" i="1"/>
  <c r="H223" i="1"/>
  <c r="H221" i="1"/>
  <c r="H220" i="1"/>
  <c r="H218" i="1"/>
  <c r="H219" i="1"/>
  <c r="H216" i="1"/>
  <c r="H215" i="1"/>
  <c r="H213" i="1"/>
  <c r="H214" i="1"/>
  <c r="H210" i="1"/>
  <c r="H209" i="1"/>
  <c r="H211" i="1"/>
  <c r="H207" i="1"/>
  <c r="H205" i="1"/>
  <c r="H206" i="1"/>
  <c r="H203" i="1"/>
  <c r="H202" i="1"/>
  <c r="H201" i="1"/>
  <c r="H198" i="1"/>
  <c r="H197" i="1"/>
  <c r="H199" i="1"/>
  <c r="H192" i="1"/>
  <c r="H195" i="1"/>
  <c r="H193" i="1"/>
  <c r="H194" i="1"/>
  <c r="H190" i="1"/>
  <c r="H187" i="1"/>
  <c r="H186" i="1"/>
  <c r="H188" i="1"/>
  <c r="H189" i="1"/>
  <c r="H184" i="1"/>
  <c r="H183" i="1"/>
  <c r="H182" i="1"/>
  <c r="H180" i="1"/>
  <c r="H181" i="1"/>
  <c r="H167" i="1"/>
  <c r="H166" i="1"/>
  <c r="H164" i="1"/>
  <c r="H165" i="1"/>
  <c r="H159" i="1"/>
  <c r="H160" i="1"/>
  <c r="H157" i="1"/>
  <c r="H155" i="1"/>
  <c r="H153" i="1"/>
  <c r="H151" i="1"/>
  <c r="H152" i="1"/>
  <c r="H146" i="1"/>
  <c r="H145" i="1"/>
  <c r="H144" i="1"/>
  <c r="H140" i="1"/>
  <c r="H139" i="1"/>
  <c r="H138" i="1"/>
  <c r="H137" i="1"/>
  <c r="H136" i="1"/>
  <c r="H135" i="1"/>
  <c r="H126" i="1"/>
  <c r="H125" i="1"/>
  <c r="H120" i="1"/>
  <c r="H119" i="1"/>
  <c r="H117" i="1"/>
  <c r="H118" i="1"/>
  <c r="H115" i="1"/>
  <c r="H113" i="1"/>
  <c r="H114" i="1"/>
  <c r="H111" i="1"/>
  <c r="H109" i="1"/>
  <c r="H110" i="1"/>
  <c r="H107" i="1"/>
  <c r="H106" i="1"/>
  <c r="H105" i="1"/>
  <c r="H104" i="1"/>
  <c r="H103" i="1"/>
  <c r="H96" i="1"/>
  <c r="H95" i="1"/>
  <c r="H94" i="1"/>
  <c r="H92" i="1"/>
  <c r="H91" i="1"/>
  <c r="H89" i="1"/>
  <c r="H90" i="1"/>
  <c r="H87" i="1"/>
  <c r="H86" i="1"/>
  <c r="H85" i="1"/>
  <c r="H83" i="1"/>
  <c r="H80" i="1"/>
  <c r="H79" i="1"/>
  <c r="H81" i="1"/>
  <c r="H82" i="1"/>
  <c r="H75" i="1"/>
  <c r="I75" i="1" s="1"/>
  <c r="H76" i="1"/>
  <c r="I76" i="1" s="1"/>
  <c r="H74" i="1"/>
  <c r="I74" i="1" s="1"/>
  <c r="H77" i="1"/>
  <c r="I77" i="1" s="1"/>
  <c r="H73" i="1"/>
  <c r="H71" i="1"/>
  <c r="H72" i="1"/>
  <c r="H69" i="1"/>
  <c r="H68" i="1"/>
  <c r="H66" i="1"/>
  <c r="H67" i="1"/>
  <c r="H64" i="1"/>
  <c r="H63" i="1"/>
  <c r="H61" i="1"/>
  <c r="H62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44" i="1" l="1"/>
  <c r="F144" i="1"/>
  <c r="I234" i="1"/>
  <c r="F234" i="1"/>
  <c r="I145" i="1"/>
  <c r="F145" i="1"/>
  <c r="I226" i="1"/>
  <c r="F226" i="1"/>
  <c r="I90" i="1"/>
  <c r="F90" i="1"/>
  <c r="F104" i="1"/>
  <c r="I104" i="1"/>
  <c r="I113" i="1"/>
  <c r="F113" i="1"/>
  <c r="F135" i="1"/>
  <c r="I135" i="1"/>
  <c r="I146" i="1"/>
  <c r="F146" i="1"/>
  <c r="I165" i="1"/>
  <c r="F165" i="1"/>
  <c r="I184" i="1"/>
  <c r="F184" i="1"/>
  <c r="I195" i="1"/>
  <c r="F195" i="1"/>
  <c r="I206" i="1"/>
  <c r="F206" i="1"/>
  <c r="I215" i="1"/>
  <c r="F215" i="1"/>
  <c r="I225" i="1"/>
  <c r="F225" i="1"/>
  <c r="I239" i="1"/>
  <c r="F239" i="1"/>
  <c r="I252" i="1"/>
  <c r="F252" i="1"/>
  <c r="I263" i="1"/>
  <c r="F263" i="1"/>
  <c r="I288" i="1"/>
  <c r="F288" i="1"/>
  <c r="I277" i="1"/>
  <c r="F277" i="1"/>
  <c r="I302" i="1"/>
  <c r="F302" i="1"/>
  <c r="I312" i="1"/>
  <c r="F312" i="1"/>
  <c r="I326" i="1"/>
  <c r="F326" i="1"/>
  <c r="I111" i="1"/>
  <c r="F111" i="1"/>
  <c r="I202" i="1"/>
  <c r="F202" i="1"/>
  <c r="I260" i="1"/>
  <c r="F260" i="1"/>
  <c r="I213" i="1"/>
  <c r="F213" i="1"/>
  <c r="I301" i="1"/>
  <c r="F301" i="1"/>
  <c r="I164" i="1"/>
  <c r="F164" i="1"/>
  <c r="I216" i="1"/>
  <c r="F216" i="1"/>
  <c r="I253" i="1"/>
  <c r="F253" i="1"/>
  <c r="I280" i="1"/>
  <c r="F280" i="1"/>
  <c r="I327" i="1"/>
  <c r="F327" i="1"/>
  <c r="I91" i="1"/>
  <c r="F91" i="1"/>
  <c r="I106" i="1"/>
  <c r="F106" i="1"/>
  <c r="I118" i="1"/>
  <c r="F118" i="1"/>
  <c r="I137" i="1"/>
  <c r="F137" i="1"/>
  <c r="I151" i="1"/>
  <c r="F151" i="1"/>
  <c r="I166" i="1"/>
  <c r="F166" i="1"/>
  <c r="F188" i="1"/>
  <c r="I188" i="1"/>
  <c r="I199" i="1"/>
  <c r="F199" i="1"/>
  <c r="I207" i="1"/>
  <c r="F207" i="1"/>
  <c r="I219" i="1"/>
  <c r="F219" i="1"/>
  <c r="I231" i="1"/>
  <c r="F231" i="1"/>
  <c r="I240" i="1"/>
  <c r="F240" i="1"/>
  <c r="I284" i="1"/>
  <c r="F284" i="1"/>
  <c r="I270" i="1"/>
  <c r="F270" i="1"/>
  <c r="I281" i="1"/>
  <c r="F281" i="1"/>
  <c r="I314" i="1"/>
  <c r="F314" i="1"/>
  <c r="I328" i="1"/>
  <c r="F328" i="1"/>
  <c r="F147" i="1"/>
  <c r="I147" i="1"/>
  <c r="I125" i="1"/>
  <c r="F125" i="1"/>
  <c r="I160" i="1"/>
  <c r="F160" i="1"/>
  <c r="I214" i="1"/>
  <c r="F214" i="1"/>
  <c r="I251" i="1"/>
  <c r="F251" i="1"/>
  <c r="I300" i="1"/>
  <c r="F300" i="1"/>
  <c r="I319" i="1"/>
  <c r="F319" i="1"/>
  <c r="I103" i="1"/>
  <c r="F103" i="1"/>
  <c r="I159" i="1"/>
  <c r="F159" i="1"/>
  <c r="I193" i="1"/>
  <c r="F193" i="1"/>
  <c r="I236" i="1"/>
  <c r="F236" i="1"/>
  <c r="I291" i="1"/>
  <c r="F291" i="1"/>
  <c r="I325" i="1"/>
  <c r="F325" i="1"/>
  <c r="F105" i="1"/>
  <c r="I105" i="1"/>
  <c r="I152" i="1"/>
  <c r="F152" i="1"/>
  <c r="F192" i="1"/>
  <c r="I192" i="1"/>
  <c r="I238" i="1"/>
  <c r="F238" i="1"/>
  <c r="I303" i="1"/>
  <c r="F303" i="1"/>
  <c r="I156" i="1"/>
  <c r="F156" i="1"/>
  <c r="I92" i="1"/>
  <c r="F92" i="1"/>
  <c r="I107" i="1"/>
  <c r="F107" i="1"/>
  <c r="I117" i="1"/>
  <c r="F117" i="1"/>
  <c r="I138" i="1"/>
  <c r="F138" i="1"/>
  <c r="I153" i="1"/>
  <c r="F153" i="1"/>
  <c r="I167" i="1"/>
  <c r="F167" i="1"/>
  <c r="I186" i="1"/>
  <c r="F186" i="1"/>
  <c r="I197" i="1"/>
  <c r="F197" i="1"/>
  <c r="I211" i="1"/>
  <c r="F211" i="1"/>
  <c r="I218" i="1"/>
  <c r="F218" i="1"/>
  <c r="I229" i="1"/>
  <c r="F229" i="1"/>
  <c r="I247" i="1"/>
  <c r="F247" i="1"/>
  <c r="I286" i="1"/>
  <c r="F286" i="1"/>
  <c r="I272" i="1"/>
  <c r="F272" i="1"/>
  <c r="I293" i="1"/>
  <c r="F293" i="1"/>
  <c r="I304" i="1"/>
  <c r="F304" i="1"/>
  <c r="I316" i="1"/>
  <c r="F316" i="1"/>
  <c r="I329" i="1"/>
  <c r="F329" i="1"/>
  <c r="I173" i="1"/>
  <c r="F173" i="1"/>
  <c r="I98" i="1"/>
  <c r="F98" i="1"/>
  <c r="I86" i="1"/>
  <c r="F86" i="1"/>
  <c r="I194" i="1"/>
  <c r="F194" i="1"/>
  <c r="I290" i="1"/>
  <c r="F290" i="1"/>
  <c r="I126" i="1"/>
  <c r="F126" i="1"/>
  <c r="I203" i="1"/>
  <c r="F203" i="1"/>
  <c r="I275" i="1"/>
  <c r="F275" i="1"/>
  <c r="I115" i="1"/>
  <c r="F115" i="1"/>
  <c r="I205" i="1"/>
  <c r="F205" i="1"/>
  <c r="I285" i="1"/>
  <c r="F285" i="1"/>
  <c r="F313" i="1"/>
  <c r="I313" i="1"/>
  <c r="I94" i="1"/>
  <c r="F94" i="1"/>
  <c r="I110" i="1"/>
  <c r="F110" i="1"/>
  <c r="I119" i="1"/>
  <c r="F119" i="1"/>
  <c r="I139" i="1"/>
  <c r="F139" i="1"/>
  <c r="I155" i="1"/>
  <c r="F155" i="1"/>
  <c r="I181" i="1"/>
  <c r="F181" i="1"/>
  <c r="I187" i="1"/>
  <c r="F187" i="1"/>
  <c r="I198" i="1"/>
  <c r="F198" i="1"/>
  <c r="F209" i="1"/>
  <c r="I209" i="1"/>
  <c r="I220" i="1"/>
  <c r="F220" i="1"/>
  <c r="I230" i="1"/>
  <c r="F230" i="1"/>
  <c r="F246" i="1"/>
  <c r="I246" i="1"/>
  <c r="F287" i="1"/>
  <c r="I287" i="1"/>
  <c r="I276" i="1"/>
  <c r="F276" i="1"/>
  <c r="I294" i="1"/>
  <c r="F294" i="1"/>
  <c r="I306" i="1"/>
  <c r="F306" i="1"/>
  <c r="I317" i="1"/>
  <c r="F317" i="1"/>
  <c r="I330" i="1"/>
  <c r="F330" i="1"/>
  <c r="I172" i="1"/>
  <c r="F172" i="1"/>
  <c r="I99" i="1"/>
  <c r="F99" i="1"/>
  <c r="I96" i="1"/>
  <c r="F96" i="1"/>
  <c r="I182" i="1"/>
  <c r="F182" i="1"/>
  <c r="F223" i="1"/>
  <c r="I223" i="1"/>
  <c r="I274" i="1"/>
  <c r="F274" i="1"/>
  <c r="F309" i="1"/>
  <c r="I309" i="1"/>
  <c r="I100" i="1"/>
  <c r="F100" i="1"/>
  <c r="F87" i="1"/>
  <c r="I87" i="1"/>
  <c r="I114" i="1"/>
  <c r="F114" i="1"/>
  <c r="I183" i="1"/>
  <c r="F183" i="1"/>
  <c r="I250" i="1"/>
  <c r="F250" i="1"/>
  <c r="F261" i="1"/>
  <c r="I261" i="1"/>
  <c r="I310" i="1"/>
  <c r="F310" i="1"/>
  <c r="I89" i="1"/>
  <c r="F89" i="1"/>
  <c r="I136" i="1"/>
  <c r="F136" i="1"/>
  <c r="I189" i="1"/>
  <c r="F189" i="1"/>
  <c r="I227" i="1"/>
  <c r="F227" i="1"/>
  <c r="I271" i="1"/>
  <c r="F271" i="1"/>
  <c r="I85" i="1"/>
  <c r="F85" i="1"/>
  <c r="I95" i="1"/>
  <c r="F95" i="1"/>
  <c r="I109" i="1"/>
  <c r="F109" i="1"/>
  <c r="I120" i="1"/>
  <c r="F120" i="1"/>
  <c r="I140" i="1"/>
  <c r="F140" i="1"/>
  <c r="I157" i="1"/>
  <c r="F157" i="1"/>
  <c r="I180" i="1"/>
  <c r="F180" i="1"/>
  <c r="I190" i="1"/>
  <c r="F190" i="1"/>
  <c r="I201" i="1"/>
  <c r="F201" i="1"/>
  <c r="I210" i="1"/>
  <c r="F210" i="1"/>
  <c r="I221" i="1"/>
  <c r="F221" i="1"/>
  <c r="I235" i="1"/>
  <c r="F235" i="1"/>
  <c r="I248" i="1"/>
  <c r="F248" i="1"/>
  <c r="I262" i="1"/>
  <c r="F262" i="1"/>
  <c r="I289" i="1"/>
  <c r="F289" i="1"/>
  <c r="I278" i="1"/>
  <c r="F278" i="1"/>
  <c r="I295" i="1"/>
  <c r="F295" i="1"/>
  <c r="I308" i="1"/>
  <c r="F308" i="1"/>
  <c r="I318" i="1"/>
  <c r="F318" i="1"/>
  <c r="F174" i="1"/>
  <c r="I174" i="1"/>
  <c r="I82" i="1"/>
  <c r="F82" i="1"/>
  <c r="F83" i="1"/>
  <c r="I83" i="1"/>
  <c r="F79" i="1"/>
  <c r="I79" i="1"/>
  <c r="I81" i="1"/>
  <c r="F81" i="1"/>
  <c r="I80" i="1"/>
  <c r="F80" i="1"/>
  <c r="F71" i="1"/>
  <c r="I71" i="1"/>
  <c r="I72" i="1"/>
  <c r="F72" i="1"/>
  <c r="F73" i="1"/>
  <c r="I73" i="1"/>
  <c r="F69" i="1"/>
  <c r="I69" i="1"/>
  <c r="I67" i="1"/>
  <c r="F67" i="1"/>
  <c r="F66" i="1"/>
  <c r="I66" i="1"/>
  <c r="F68" i="1"/>
  <c r="I68" i="1"/>
  <c r="I61" i="1"/>
  <c r="F61" i="1"/>
  <c r="I64" i="1"/>
  <c r="F64" i="1"/>
  <c r="I62" i="1"/>
  <c r="F62" i="1"/>
  <c r="I63" i="1"/>
  <c r="F63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448" i="1"/>
  <c r="F406" i="1"/>
  <c r="F449" i="1"/>
  <c r="F407" i="1"/>
  <c r="F416" i="1"/>
  <c r="I415" i="1"/>
  <c r="I438" i="1"/>
  <c r="F417" i="1"/>
  <c r="I414" i="1"/>
  <c r="F450" i="1"/>
  <c r="I447" i="1"/>
  <c r="F452" i="1"/>
  <c r="I405" i="1"/>
  <c r="F408" i="1"/>
  <c r="F375" i="1"/>
  <c r="I374" i="1"/>
  <c r="I373" i="1"/>
  <c r="F376" i="1"/>
  <c r="F439" i="1"/>
  <c r="F434" i="1"/>
  <c r="F454" i="1"/>
  <c r="F453" i="1"/>
  <c r="F456" i="1"/>
  <c r="F455" i="1"/>
  <c r="F367" i="1"/>
  <c r="F366" i="1"/>
  <c r="I491" i="1"/>
  <c r="I489" i="1"/>
  <c r="I402" i="1"/>
  <c r="F380" i="1"/>
  <c r="F463" i="1"/>
  <c r="I483" i="1"/>
  <c r="F399" i="1"/>
  <c r="F484" i="1"/>
  <c r="I444" i="1"/>
  <c r="F400" i="1"/>
  <c r="F445" i="1"/>
  <c r="I442" i="1"/>
  <c r="F427" i="1"/>
  <c r="I424" i="1"/>
  <c r="F441" i="1"/>
  <c r="F465" i="1"/>
  <c r="F423" i="1"/>
  <c r="F403" i="1"/>
  <c r="I443" i="1"/>
  <c r="I401" i="1"/>
  <c r="I426" i="1"/>
  <c r="I488" i="1"/>
  <c r="F490" i="1"/>
  <c r="I487" i="1"/>
  <c r="F466" i="1"/>
  <c r="I464" i="1"/>
  <c r="F378" i="1"/>
  <c r="F485" i="1"/>
  <c r="I381" i="1"/>
  <c r="I482" i="1"/>
  <c r="I481" i="1"/>
  <c r="I379" i="1"/>
  <c r="I395" i="1"/>
  <c r="I419" i="1"/>
  <c r="F457" i="1"/>
  <c r="F459" i="1"/>
  <c r="F368" i="1"/>
  <c r="F435" i="1"/>
  <c r="I429" i="1"/>
  <c r="I410" i="1"/>
  <c r="F412" i="1"/>
  <c r="I383" i="1"/>
  <c r="F431" i="1"/>
  <c r="I370" i="1"/>
  <c r="I437" i="1"/>
  <c r="I391" i="1"/>
  <c r="I477" i="1"/>
  <c r="F433" i="1"/>
  <c r="I387" i="1"/>
  <c r="F393" i="1"/>
  <c r="F479" i="1"/>
  <c r="F460" i="1"/>
  <c r="F451" i="1"/>
  <c r="F389" i="1"/>
  <c r="I392" i="1"/>
  <c r="I384" i="1"/>
  <c r="F385" i="1"/>
  <c r="I420" i="1"/>
  <c r="F421" i="1"/>
  <c r="I396" i="1"/>
  <c r="F397" i="1"/>
  <c r="I411" i="1"/>
  <c r="I388" i="1"/>
  <c r="I436" i="1"/>
  <c r="I458" i="1"/>
  <c r="F371" i="1"/>
  <c r="I369" i="1"/>
  <c r="I430" i="1"/>
  <c r="I478" i="1"/>
  <c r="F76" i="1"/>
  <c r="I255" i="1"/>
  <c r="F257" i="1"/>
  <c r="I256" i="1"/>
  <c r="F77" i="1"/>
  <c r="F74" i="1"/>
  <c r="F75" i="1"/>
</calcChain>
</file>

<file path=xl/sharedStrings.xml><?xml version="1.0" encoding="utf-8"?>
<sst xmlns="http://schemas.openxmlformats.org/spreadsheetml/2006/main" count="1555" uniqueCount="717">
  <si>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</si>
  <si>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</si>
  <si>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</si>
  <si>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</si>
  <si>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</si>
  <si>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</si>
  <si>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</si>
  <si>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</si>
  <si>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</si>
  <si>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</si>
  <si>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</si>
  <si>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</si>
  <si>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</si>
  <si>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</si>
  <si>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</si>
  <si>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</si>
  <si>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</si>
  <si>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</si>
  <si>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</si>
  <si>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</si>
  <si>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</si>
  <si>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</si>
  <si>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</si>
  <si>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</si>
  <si>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</si>
  <si>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</si>
  <si>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</si>
  <si>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</si>
  <si>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</si>
  <si>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</si>
  <si>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</si>
  <si>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</si>
  <si>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</si>
  <si>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</si>
  <si>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</si>
  <si>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</si>
  <si>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</si>
  <si>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</si>
  <si>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</si>
  <si>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</si>
  <si>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</si>
  <si>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</si>
  <si>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</si>
  <si>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</si>
  <si>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</si>
  <si>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</si>
  <si>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</si>
  <si>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</si>
  <si>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</si>
  <si>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</si>
  <si>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</si>
  <si>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</si>
  <si>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</si>
  <si>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</si>
  <si>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</si>
  <si>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</si>
  <si>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</si>
  <si>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</si>
  <si>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</si>
  <si>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</si>
  <si>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</si>
  <si>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</si>
  <si>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</si>
  <si>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</si>
  <si>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</si>
  <si>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</si>
  <si>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</si>
  <si>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</si>
  <si>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</si>
  <si>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</si>
  <si>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</si>
  <si>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</si>
  <si>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</si>
  <si>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</si>
  <si>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</si>
  <si>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</si>
  <si>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</si>
  <si>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</si>
  <si>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</si>
  <si>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</si>
  <si>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</si>
  <si>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</si>
  <si>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</si>
  <si>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</si>
  <si>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</si>
  <si>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</si>
  <si>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</si>
  <si>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</si>
  <si>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</si>
  <si>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</si>
  <si>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</si>
  <si>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</si>
  <si>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</si>
  <si>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</si>
  <si>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</si>
  <si>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</si>
  <si>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</si>
  <si>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</si>
  <si>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</si>
  <si>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</si>
  <si>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</si>
  <si>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</si>
  <si>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</si>
  <si>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</si>
  <si>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</si>
  <si>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</si>
  <si>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</si>
  <si>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</si>
  <si>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</si>
  <si>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</si>
  <si>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</si>
  <si>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</si>
  <si>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</si>
  <si>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</si>
  <si>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</si>
  <si>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</si>
  <si>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</si>
  <si>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</si>
  <si>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</si>
  <si>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</si>
  <si>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</si>
  <si>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</si>
  <si>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</si>
  <si>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</si>
  <si>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</si>
  <si>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</si>
  <si>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</si>
  <si>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</si>
  <si>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</si>
  <si>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</si>
  <si>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</si>
  <si>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</si>
  <si>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</si>
  <si>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</si>
  <si>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</si>
  <si>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</si>
  <si>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</si>
  <si>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</si>
  <si>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</si>
  <si>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</si>
  <si>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</si>
  <si>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</si>
  <si>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</si>
  <si>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</si>
  <si>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</si>
  <si>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</si>
  <si>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</si>
  <si>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</si>
  <si>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</si>
  <si>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</si>
  <si>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</si>
  <si>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</si>
  <si>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</si>
  <si>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</si>
  <si>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</si>
  <si>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</si>
  <si>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</si>
  <si>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</si>
  <si>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</si>
  <si>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</si>
  <si>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</si>
  <si>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</si>
  <si>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</si>
  <si>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</si>
  <si>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</si>
  <si>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</si>
  <si>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</si>
  <si>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</si>
  <si>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</si>
  <si>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</si>
  <si>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</si>
  <si>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</si>
  <si>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</si>
  <si>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</si>
  <si>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</si>
  <si>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</si>
  <si>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</si>
  <si>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</si>
  <si>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</si>
  <si>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</si>
  <si>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CRAFTER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</si>
  <si>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</si>
  <si>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</si>
  <si>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</si>
  <si>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</si>
  <si>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</si>
  <si>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</si>
  <si>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</si>
  <si>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</si>
  <si>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</si>
  <si>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</si>
  <si>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</si>
  <si>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</si>
  <si>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</si>
  <si>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</si>
  <si>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</si>
  <si>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</si>
  <si>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</si>
  <si>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</si>
  <si>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</si>
  <si>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</si>
  <si>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</si>
  <si>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</si>
  <si>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</si>
  <si>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</si>
  <si>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</si>
  <si>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</si>
  <si>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</si>
  <si>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</si>
  <si>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</si>
  <si>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</si>
  <si>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</si>
  <si>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</si>
  <si>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</si>
  <si>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</si>
  <si>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</si>
  <si>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</si>
  <si>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</si>
  <si>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</si>
  <si>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</si>
  <si>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</si>
  <si>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</si>
  <si>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</si>
  <si>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</si>
  <si>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</si>
  <si>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</si>
  <si>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</si>
  <si>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</si>
  <si>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</si>
  <si>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</si>
  <si>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</si>
  <si>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</si>
  <si>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</si>
  <si>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</si>
  <si>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</si>
  <si>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</si>
  <si>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</si>
  <si>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</si>
  <si>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</si>
  <si>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</si>
  <si>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</si>
  <si>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</si>
  <si>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</si>
  <si>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</si>
  <si>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</si>
  <si>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</si>
  <si>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</si>
  <si>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</si>
  <si>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</si>
  <si>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</si>
  <si>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</si>
  <si>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</si>
  <si>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</si>
  <si>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</si>
  <si>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Bluza /antystatyczne</t>
  </si>
  <si>
    <t>PIORUN</t>
  </si>
  <si>
    <t>1-03-150</t>
  </si>
  <si>
    <t>Ogrodniczki /antystatyczne</t>
  </si>
  <si>
    <t>1-05-150</t>
  </si>
  <si>
    <t>Spodnie w pasek /antystatyczne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</si>
  <si>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</si>
  <si>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</si>
  <si>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</si>
  <si>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</si>
  <si>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</si>
  <si>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</si>
  <si>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</si>
  <si>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</si>
  <si>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</si>
  <si>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</si>
  <si>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</si>
  <si>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</si>
  <si>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</si>
  <si>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</si>
  <si>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</si>
  <si>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</si>
  <si>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</si>
  <si>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</si>
  <si>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</si>
  <si>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</si>
  <si>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</si>
  <si>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</si>
  <si>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</si>
  <si>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</si>
  <si>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</si>
  <si>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</si>
  <si>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</si>
  <si>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</si>
  <si>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</si>
  <si>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</si>
  <si>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</si>
  <si>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</si>
  <si>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</si>
  <si>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</si>
  <si>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</si>
  <si>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</si>
  <si>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</si>
  <si>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</si>
  <si>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</si>
  <si>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</si>
  <si>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</si>
  <si>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</si>
  <si>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</si>
  <si>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</si>
  <si>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</si>
  <si>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</si>
  <si>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</si>
  <si>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</si>
  <si>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</si>
  <si>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</si>
  <si>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</si>
  <si>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</si>
  <si>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</si>
  <si>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</si>
  <si>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</si>
  <si>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</si>
  <si>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</si>
  <si>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</si>
  <si>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</si>
  <si>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</si>
  <si>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</si>
  <si>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</si>
  <si>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</si>
  <si>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</si>
  <si>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</si>
  <si>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</si>
  <si>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</si>
  <si>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</si>
  <si>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</si>
  <si>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</si>
  <si>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</si>
  <si>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</si>
  <si>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</si>
  <si>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</si>
  <si>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</si>
  <si>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</si>
  <si>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</si>
  <si>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</si>
  <si>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</si>
  <si>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</si>
  <si>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</si>
  <si>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</si>
  <si>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</si>
  <si>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</si>
  <si>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</si>
  <si>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</si>
  <si>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</si>
  <si>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</si>
  <si>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</si>
  <si>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</si>
  <si>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</si>
  <si>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</si>
  <si>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</si>
  <si>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</si>
  <si>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</si>
  <si>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</si>
  <si>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</si>
  <si>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</si>
  <si>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</si>
  <si>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</si>
  <si>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</si>
  <si>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</si>
  <si>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</si>
  <si>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</si>
  <si>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</si>
  <si>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</si>
  <si>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</si>
  <si>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</si>
  <si>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</si>
  <si>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</si>
  <si>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</si>
  <si>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</si>
  <si>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</si>
  <si>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</si>
  <si>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</si>
  <si>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</si>
  <si>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</si>
  <si>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</si>
  <si>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</si>
  <si>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</si>
  <si>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</si>
  <si>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</si>
  <si>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</si>
  <si>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</si>
  <si>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</si>
  <si>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</si>
  <si>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</si>
  <si>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</si>
  <si>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</si>
  <si>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</si>
  <si>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</si>
  <si>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</si>
  <si>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</si>
  <si>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</si>
  <si>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</si>
  <si>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</si>
  <si>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</si>
  <si>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</si>
  <si>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</si>
  <si>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</si>
  <si>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</si>
  <si>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</si>
  <si>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</si>
  <si>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</si>
  <si>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</si>
  <si>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</si>
  <si>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</si>
  <si>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</si>
  <si>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</si>
  <si>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</si>
  <si>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</si>
  <si>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</si>
  <si>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</si>
  <si>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</si>
  <si>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</si>
  <si>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</si>
  <si>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</si>
  <si>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</si>
  <si>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</si>
  <si>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</si>
  <si>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</si>
  <si>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</si>
  <si>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</si>
  <si>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</si>
  <si>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</si>
  <si>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</si>
  <si>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</si>
  <si>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</si>
  <si>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</si>
  <si>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</si>
  <si>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</si>
  <si>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</si>
  <si>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</si>
  <si>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</si>
  <si>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</si>
  <si>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</si>
  <si>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</si>
  <si>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</si>
  <si>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</si>
  <si>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</si>
  <si>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</si>
  <si>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</si>
  <si>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</si>
  <si>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</si>
  <si>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</si>
  <si>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</si>
  <si>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</si>
  <si>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</si>
  <si>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</si>
  <si>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</si>
  <si>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</si>
  <si>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</si>
  <si>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</si>
  <si>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</si>
  <si>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</si>
  <si>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</si>
  <si>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</si>
  <si>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</si>
  <si>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</si>
  <si>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</si>
  <si>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</si>
  <si>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</si>
  <si>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</si>
  <si>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</si>
  <si>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</si>
  <si>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</si>
  <si>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</si>
  <si>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</si>
  <si>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</si>
  <si>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</si>
  <si>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</si>
  <si>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</si>
  <si>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</si>
  <si>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</si>
  <si>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</si>
  <si>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</si>
  <si>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</si>
  <si>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</si>
  <si>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</si>
  <si>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</si>
  <si>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</si>
  <si>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</si>
  <si>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</si>
  <si>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</si>
  <si>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</si>
  <si>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</si>
  <si>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</si>
  <si>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</si>
  <si>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</si>
  <si>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</si>
  <si>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</si>
  <si>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</si>
  <si>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</si>
  <si>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</si>
  <si>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</si>
  <si>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</si>
  <si>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</si>
  <si>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</si>
  <si>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</si>
  <si>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</si>
  <si>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</si>
  <si>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</si>
  <si>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</si>
  <si>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</si>
  <si>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</si>
  <si>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</si>
  <si>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</si>
  <si>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</si>
  <si>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</si>
  <si>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</si>
  <si>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</si>
  <si>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</si>
  <si>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</si>
  <si>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</si>
  <si>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</si>
  <si>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</si>
  <si>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</si>
  <si>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</si>
  <si>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</si>
  <si>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</si>
  <si>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</si>
  <si>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</si>
  <si>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</si>
  <si>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</si>
  <si>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</si>
  <si>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</si>
  <si>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</si>
  <si>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</si>
  <si>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</si>
  <si>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</si>
  <si>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</si>
  <si>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</si>
  <si>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</si>
  <si>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</si>
  <si>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</si>
  <si>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</si>
  <si>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</si>
  <si>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</si>
  <si>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</si>
  <si>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</si>
  <si>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</si>
  <si>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</si>
  <si>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</si>
  <si>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</si>
  <si>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</si>
  <si>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</si>
  <si>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</si>
  <si>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</si>
  <si>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</si>
  <si>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</si>
  <si>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</si>
  <si>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</si>
  <si>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</si>
  <si>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</si>
  <si>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</si>
  <si>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</si>
  <si>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</si>
  <si>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</si>
  <si>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</si>
  <si>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</si>
  <si>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</si>
  <si>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</si>
  <si>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</si>
  <si>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</si>
  <si>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</si>
  <si>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</si>
  <si>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</si>
  <si>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</si>
  <si>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</si>
  <si>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</si>
  <si>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</si>
  <si>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</si>
  <si>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</si>
  <si>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</si>
  <si>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</si>
  <si>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</si>
  <si>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</si>
  <si>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</si>
  <si>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</si>
  <si>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</si>
  <si>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</si>
  <si>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</si>
  <si>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</si>
  <si>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</si>
  <si>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</si>
  <si>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</si>
  <si>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</si>
  <si>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</si>
  <si>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</si>
  <si>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</si>
  <si>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</si>
  <si>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</si>
  <si>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</si>
  <si>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</si>
  <si>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</si>
  <si>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</si>
  <si>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</si>
  <si>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</si>
  <si>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</si>
  <si>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</si>
  <si>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</si>
  <si>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</si>
  <si>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</si>
  <si>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</si>
  <si>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</si>
  <si>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</si>
  <si>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</si>
  <si>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</si>
  <si>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</si>
  <si>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</si>
  <si>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</si>
  <si>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</si>
  <si>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</si>
  <si>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</si>
  <si>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</si>
  <si>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</si>
  <si>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</si>
  <si>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</si>
  <si>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</si>
  <si>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</si>
  <si>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Szelki elastyczne PREMIUM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</si>
  <si>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</si>
  <si>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</si>
  <si>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</si>
  <si>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</si>
  <si>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</si>
  <si>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</si>
  <si>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</si>
  <si>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</si>
  <si>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</si>
  <si>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</si>
  <si>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</si>
  <si>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</si>
  <si>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</si>
  <si>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</si>
  <si>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</si>
  <si>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</si>
  <si>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</si>
  <si>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</si>
  <si>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</si>
  <si>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</si>
  <si>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</si>
  <si>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</si>
  <si>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</si>
  <si>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</si>
  <si>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</si>
  <si>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</si>
  <si>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</si>
  <si>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</si>
  <si>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</si>
  <si>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05-001</t>
  </si>
  <si>
    <t>05-002</t>
  </si>
  <si>
    <t>05-003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</si>
  <si>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</si>
  <si>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</si>
  <si>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</si>
  <si>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</si>
  <si>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</si>
  <si>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</si>
  <si>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</si>
  <si>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</si>
  <si>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</si>
  <si>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</si>
  <si>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</si>
  <si>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</si>
  <si>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</si>
  <si>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</si>
  <si>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</si>
  <si>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</si>
  <si>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</si>
  <si>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</si>
  <si>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</si>
  <si>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</si>
  <si>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</si>
  <si>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</si>
  <si>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</si>
  <si>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</si>
  <si>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</si>
  <si>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</si>
  <si>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</si>
  <si>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</si>
  <si>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</si>
  <si>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</si>
  <si>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</si>
  <si>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</si>
  <si>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</si>
  <si>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</si>
  <si>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</si>
  <si>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</si>
  <si>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</si>
  <si>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</si>
  <si>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</si>
  <si>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</si>
  <si>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</si>
  <si>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</si>
  <si>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</si>
  <si>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</si>
  <si>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</si>
  <si>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</si>
  <si>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</si>
  <si>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</si>
  <si>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</si>
  <si>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</si>
  <si>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</si>
  <si>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</si>
  <si>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</si>
  <si>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</si>
  <si>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</si>
  <si>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</si>
  <si>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</si>
  <si>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</si>
  <si>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</si>
  <si>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1-23-00E</t>
  </si>
  <si>
    <t>Pasek SARA elastyczny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</si>
  <si>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01.10.2024r.</t>
    </r>
  </si>
  <si>
    <t>1-23-00P-25-00</t>
  </si>
  <si>
    <t>1-23-00P-70-00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</si>
</sst>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65" fontId="1" fillId="0" borderId="0" xfId="2" applyNumberFormat="1" applyFont="1" applyAlignment="1">
      <alignment vertical="center"/>
    </xf>
    <xf numFmtId="10" fontId="1" fillId="0" borderId="0" xfId="2" applyNumberFormat="1" applyFont="1" applyAlignment="1">
      <alignment vertical="center"/>
    </xf>
    <xf numFmtId="44" fontId="1" fillId="0" borderId="0" xfId="1" applyFont="1" applyAlignment="1">
      <alignment horizontal="center" vertical="center"/>
    </xf>
    <xf numFmtId="44" fontId="1" fillId="0" borderId="0" xfId="1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115927</xdr:colOff>
      <xdr:row>0</xdr:row>
      <xdr:rowOff>44451</xdr:rowOff>
    </xdr:from>
    <xdr:to>
      <xdr:col>2</xdr:col>
      <xdr:colOff>1520735</xdr:colOff>
      <xdr:row>2</xdr:row>
      <xdr:rowOff>338637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002C8B-B5E3-4FC8-A710-3E38D4F6E4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927" y="44451"/>
          <a:ext cx="2995574" cy="7969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I501"/>
  <sheetViews>
    <sheetView showGridLines="0" tabSelected="1" view="pageBreakPreview" topLeftCell="A297" zoomScaleNormal="100" zoomScaleSheetLayoutView="100" workbookViewId="0">
      <selection activeCell="D304" sqref="D304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29.7109375" style="2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6384" width="9.140625" style="1"/>
  </cols>
  <sheetData>
    <row r="1" spans="1:9" ht="25.5" customHeight="1" x14ac:dyDescent="0.2">
      <c r="C1" s="104" t="s">
        <v>601</v>
      </c>
      <c r="D1" s="104"/>
      <c r="E1" s="104"/>
      <c r="F1" s="104"/>
      <c r="G1" s="105" t="s">
        <v>714</v>
      </c>
      <c r="H1" s="105"/>
      <c r="I1" s="105"/>
    </row>
    <row r="2" spans="1:9" ht="15" customHeight="1" x14ac:dyDescent="0.2">
      <c r="C2" s="104"/>
      <c r="D2" s="104"/>
      <c r="E2" s="104"/>
      <c r="F2" s="104"/>
      <c r="G2" s="105"/>
      <c r="H2" s="105"/>
      <c r="I2" s="105"/>
    </row>
    <row r="3" spans="1:9" ht="27" customHeight="1" x14ac:dyDescent="0.2">
      <c r="C3" s="108" t="s">
        <v>600</v>
      </c>
      <c r="D3" s="108"/>
      <c r="E3" s="108"/>
      <c r="F3" s="6"/>
      <c r="G3" s="105"/>
      <c r="H3" s="105"/>
      <c r="I3" s="105"/>
    </row>
    <row r="4" spans="1:9" ht="27" customHeight="1" thickBot="1" x14ac:dyDescent="0.25"/>
    <row r="5" spans="1:9" ht="30" customHeight="1" thickBot="1" x14ac:dyDescent="0.25">
      <c r="A5" s="101" t="s">
        <v>23</v>
      </c>
      <c r="B5" s="101"/>
      <c r="C5" s="101"/>
      <c r="D5" s="101"/>
      <c r="E5" s="101"/>
      <c r="F5" s="97" t="s">
        <v>0</v>
      </c>
      <c r="G5" s="98" t="s">
        <v>1</v>
      </c>
      <c r="H5" s="106" t="s">
        <v>2</v>
      </c>
      <c r="I5" s="107"/>
    </row>
    <row r="6" spans="1:9" ht="30" customHeight="1" thickBot="1" x14ac:dyDescent="0.25">
      <c r="A6" s="101"/>
      <c r="B6" s="101"/>
      <c r="C6" s="101"/>
      <c r="D6" s="101"/>
      <c r="E6" s="101"/>
      <c r="F6" s="97"/>
      <c r="G6" s="98"/>
      <c r="H6" s="17" t="s">
        <v>3</v>
      </c>
      <c r="I6" s="70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610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71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610</v>
      </c>
      <c r="E9" s="7" t="s">
        <v>7</v>
      </c>
      <c r="F9" s="9">
        <f t="shared" ref="F9:F10" si="0">(H9-(H9*0.015))</f>
        <v>86.581500000000005</v>
      </c>
      <c r="G9" s="9">
        <v>87.9</v>
      </c>
      <c r="H9" s="9">
        <f>G9</f>
        <v>87.9</v>
      </c>
      <c r="I9" s="71">
        <f t="shared" ref="I9:I11" si="1">H9*1.025</f>
        <v>90.097499999999997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610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71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610</v>
      </c>
      <c r="E11" s="7" t="s">
        <v>7</v>
      </c>
      <c r="F11" s="9">
        <f>(H11-(H11*0.015))</f>
        <v>98.795500000000004</v>
      </c>
      <c r="G11" s="9">
        <v>100.3</v>
      </c>
      <c r="H11" s="9">
        <f>G11</f>
        <v>100.3</v>
      </c>
      <c r="I11" s="71">
        <f t="shared" si="1"/>
        <v>102.80749999999999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575</v>
      </c>
      <c r="C13" s="18" t="s">
        <v>9</v>
      </c>
      <c r="D13" s="20" t="s">
        <v>611</v>
      </c>
      <c r="E13" s="48" t="s">
        <v>18</v>
      </c>
      <c r="F13" s="9">
        <f t="shared" ref="F13:F16" si="2">(H13-(H13*0.015))</f>
        <v>105.00099999999999</v>
      </c>
      <c r="G13" s="9">
        <v>106.6</v>
      </c>
      <c r="H13" s="9">
        <f>G13</f>
        <v>106.6</v>
      </c>
      <c r="I13" s="71">
        <f t="shared" ref="I13:I16" si="3">H13*1.025</f>
        <v>109.26499999999999</v>
      </c>
    </row>
    <row r="14" spans="1:9" ht="30" customHeight="1" x14ac:dyDescent="0.2">
      <c r="A14" s="19">
        <v>10722</v>
      </c>
      <c r="B14" s="19" t="s">
        <v>576</v>
      </c>
      <c r="C14" s="18" t="s">
        <v>11</v>
      </c>
      <c r="D14" s="20" t="s">
        <v>611</v>
      </c>
      <c r="E14" s="48" t="s">
        <v>18</v>
      </c>
      <c r="F14" s="9">
        <f t="shared" si="2"/>
        <v>77.716500000000011</v>
      </c>
      <c r="G14" s="9">
        <v>78.900000000000006</v>
      </c>
      <c r="H14" s="9">
        <f>G14</f>
        <v>78.900000000000006</v>
      </c>
      <c r="I14" s="71">
        <f t="shared" si="3"/>
        <v>80.872500000000002</v>
      </c>
    </row>
    <row r="15" spans="1:9" ht="30" customHeight="1" x14ac:dyDescent="0.2">
      <c r="A15" s="19">
        <v>10742</v>
      </c>
      <c r="B15" s="19" t="s">
        <v>574</v>
      </c>
      <c r="C15" s="18" t="s">
        <v>14</v>
      </c>
      <c r="D15" s="20" t="s">
        <v>611</v>
      </c>
      <c r="E15" s="48" t="s">
        <v>18</v>
      </c>
      <c r="F15" s="9">
        <f t="shared" si="2"/>
        <v>121.54900000000001</v>
      </c>
      <c r="G15" s="9">
        <v>123.4</v>
      </c>
      <c r="H15" s="9">
        <f>G15</f>
        <v>123.4</v>
      </c>
      <c r="I15" s="71">
        <f t="shared" si="3"/>
        <v>126.485</v>
      </c>
    </row>
    <row r="16" spans="1:9" ht="30" customHeight="1" x14ac:dyDescent="0.2">
      <c r="A16" s="19">
        <v>10762</v>
      </c>
      <c r="B16" s="19" t="s">
        <v>577</v>
      </c>
      <c r="C16" s="18" t="s">
        <v>13</v>
      </c>
      <c r="D16" s="20" t="s">
        <v>611</v>
      </c>
      <c r="E16" s="48" t="s">
        <v>18</v>
      </c>
      <c r="F16" s="9">
        <f t="shared" si="2"/>
        <v>86.1875</v>
      </c>
      <c r="G16" s="9">
        <v>87.5</v>
      </c>
      <c r="H16" s="9">
        <f>G16</f>
        <v>87.5</v>
      </c>
      <c r="I16" s="71">
        <f t="shared" si="3"/>
        <v>89.687499999999986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60.085000000000001</v>
      </c>
      <c r="G18" s="9">
        <v>61</v>
      </c>
      <c r="H18" s="9">
        <f>G18</f>
        <v>61</v>
      </c>
      <c r="I18" s="71">
        <f t="shared" ref="I18:I20" si="5">H18*1.025</f>
        <v>62.524999999999991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54.470499999999994</v>
      </c>
      <c r="G19" s="9">
        <v>55.3</v>
      </c>
      <c r="H19" s="9">
        <f>G19</f>
        <v>55.3</v>
      </c>
      <c r="I19" s="71">
        <f t="shared" si="5"/>
        <v>56.68249999999999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47.378500000000003</v>
      </c>
      <c r="G20" s="9">
        <v>48.1</v>
      </c>
      <c r="H20" s="9">
        <f>G20</f>
        <v>48.1</v>
      </c>
      <c r="I20" s="71">
        <f t="shared" si="5"/>
        <v>49.302499999999995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70.427499999999995</v>
      </c>
      <c r="G22" s="9">
        <v>71.5</v>
      </c>
      <c r="H22" s="9">
        <f>G22</f>
        <v>71.5</v>
      </c>
      <c r="I22" s="71">
        <f t="shared" ref="I22:I23" si="7">H22*1.025</f>
        <v>73.287499999999994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67.374000000000009</v>
      </c>
      <c r="G23" s="9">
        <v>68.400000000000006</v>
      </c>
      <c r="H23" s="9">
        <f>G23</f>
        <v>68.400000000000006</v>
      </c>
      <c r="I23" s="71">
        <f t="shared" si="7"/>
        <v>70.11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57.4255</v>
      </c>
      <c r="G24" s="9">
        <v>58.3</v>
      </c>
      <c r="H24" s="9">
        <f>G24</f>
        <v>58.3</v>
      </c>
      <c r="I24" s="71">
        <f>H24*1.025</f>
        <v>59.757499999999993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640</v>
      </c>
      <c r="E26" s="8" t="s">
        <v>18</v>
      </c>
      <c r="F26" s="9">
        <f>(H26-(H26*0.015))</f>
        <v>31.224499999999999</v>
      </c>
      <c r="G26" s="9">
        <v>31.7</v>
      </c>
      <c r="H26" s="9">
        <f>G26</f>
        <v>31.7</v>
      </c>
      <c r="I26" s="71">
        <f>H26*1.025</f>
        <v>32.4925</v>
      </c>
    </row>
    <row r="27" spans="1:9" ht="20.25" customHeight="1" x14ac:dyDescent="0.2">
      <c r="A27" s="25"/>
      <c r="B27" s="25"/>
      <c r="C27" s="26"/>
      <c r="D27" s="26"/>
      <c r="F27" s="100"/>
      <c r="G27" s="100"/>
      <c r="H27" s="100"/>
      <c r="I27" s="100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71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58.706000000000003</v>
      </c>
      <c r="G29" s="9">
        <v>59.6</v>
      </c>
      <c r="H29" s="9">
        <f>G29</f>
        <v>59.6</v>
      </c>
      <c r="I29" s="71">
        <f t="shared" si="9"/>
        <v>61.089999999999996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71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71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71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641</v>
      </c>
      <c r="E34" s="8" t="s">
        <v>7</v>
      </c>
      <c r="F34" s="9">
        <f t="shared" ref="F34:F36" si="10">(H34-(H34*0.015))</f>
        <v>80.375999999999991</v>
      </c>
      <c r="G34" s="9">
        <v>81.599999999999994</v>
      </c>
      <c r="H34" s="9">
        <f>G34</f>
        <v>81.599999999999994</v>
      </c>
      <c r="I34" s="71">
        <f t="shared" ref="I34:I35" si="11">H34*1.025</f>
        <v>83.639999999999986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641</v>
      </c>
      <c r="E35" s="8" t="s">
        <v>7</v>
      </c>
      <c r="F35" s="9">
        <f t="shared" si="10"/>
        <v>43.6355</v>
      </c>
      <c r="G35" s="9">
        <v>44.3</v>
      </c>
      <c r="H35" s="9">
        <f>G35</f>
        <v>44.3</v>
      </c>
      <c r="I35" s="71">
        <f t="shared" si="11"/>
        <v>45.407499999999992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641</v>
      </c>
      <c r="E36" s="8" t="s">
        <v>7</v>
      </c>
      <c r="F36" s="9">
        <f t="shared" si="10"/>
        <v>34.573500000000003</v>
      </c>
      <c r="G36" s="9">
        <v>35.1</v>
      </c>
      <c r="H36" s="9">
        <f>G36</f>
        <v>35.1</v>
      </c>
      <c r="I36" s="71">
        <f>H36*1.025</f>
        <v>35.977499999999999</v>
      </c>
    </row>
    <row r="37" spans="1:9" ht="30" customHeight="1" x14ac:dyDescent="0.2">
      <c r="A37" s="19">
        <v>10504</v>
      </c>
      <c r="B37" s="19" t="s">
        <v>612</v>
      </c>
      <c r="C37" s="18" t="s">
        <v>16</v>
      </c>
      <c r="D37" s="20" t="s">
        <v>641</v>
      </c>
      <c r="E37" s="8" t="s">
        <v>7</v>
      </c>
      <c r="F37" s="9">
        <f t="shared" ref="F37" si="12">(H37-(H37*0.015))</f>
        <v>42.256499999999996</v>
      </c>
      <c r="G37" s="9">
        <v>42.9</v>
      </c>
      <c r="H37" s="9">
        <f>G37</f>
        <v>42.9</v>
      </c>
      <c r="I37" s="71">
        <f>H37*1.025</f>
        <v>43.972499999999997</v>
      </c>
    </row>
    <row r="38" spans="1:9" ht="11.25" customHeight="1" x14ac:dyDescent="0.2">
      <c r="F38" s="100"/>
      <c r="G38" s="100"/>
      <c r="H38" s="100"/>
      <c r="I38" s="100"/>
    </row>
    <row r="39" spans="1:9" ht="12" customHeight="1" thickBot="1" x14ac:dyDescent="0.25"/>
    <row r="40" spans="1:9" ht="30" customHeight="1" thickBot="1" x14ac:dyDescent="0.25">
      <c r="A40" s="101" t="s">
        <v>41</v>
      </c>
      <c r="B40" s="101"/>
      <c r="C40" s="101"/>
      <c r="D40" s="101"/>
      <c r="E40" s="101"/>
      <c r="F40" s="97" t="s">
        <v>0</v>
      </c>
      <c r="G40" s="98" t="s">
        <v>1</v>
      </c>
      <c r="H40" s="99" t="s">
        <v>2</v>
      </c>
      <c r="I40" s="99"/>
    </row>
    <row r="41" spans="1:9" ht="30" customHeight="1" thickBot="1" x14ac:dyDescent="0.25">
      <c r="A41" s="101"/>
      <c r="B41" s="101"/>
      <c r="C41" s="101"/>
      <c r="D41" s="101"/>
      <c r="E41" s="101"/>
      <c r="F41" s="97"/>
      <c r="G41" s="98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71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71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71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132.48249999999999</v>
      </c>
      <c r="G47" s="9">
        <v>134.5</v>
      </c>
      <c r="H47" s="9">
        <f>G47</f>
        <v>134.5</v>
      </c>
      <c r="I47" s="71">
        <f t="shared" ref="I47:I48" si="16">H47*1.025</f>
        <v>137.86249999999998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71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175.62550000000002</v>
      </c>
      <c r="G50" s="9">
        <v>178.3</v>
      </c>
      <c r="H50" s="9">
        <f>G50</f>
        <v>178.3</v>
      </c>
      <c r="I50" s="71">
        <f t="shared" ref="I50:I53" si="18">H50*1.025</f>
        <v>182.75749999999999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140.85499999999999</v>
      </c>
      <c r="G51" s="9">
        <v>143</v>
      </c>
      <c r="H51" s="9">
        <f>G51</f>
        <v>143</v>
      </c>
      <c r="I51" s="71">
        <f t="shared" si="18"/>
        <v>146.57499999999999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173.55699999999999</v>
      </c>
      <c r="G52" s="9">
        <v>176.2</v>
      </c>
      <c r="H52" s="9">
        <f>G52</f>
        <v>176.2</v>
      </c>
      <c r="I52" s="71">
        <f t="shared" si="18"/>
        <v>180.60499999999996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187.34699999999998</v>
      </c>
      <c r="G53" s="9">
        <v>190.2</v>
      </c>
      <c r="H53" s="9">
        <f>G53</f>
        <v>190.2</v>
      </c>
      <c r="I53" s="71">
        <f t="shared" si="18"/>
        <v>194.95499999999998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72.692999999999998</v>
      </c>
      <c r="G55" s="9">
        <v>73.8</v>
      </c>
      <c r="H55" s="9">
        <f>G55</f>
        <v>73.8</v>
      </c>
      <c r="I55" s="71">
        <f t="shared" ref="I55:I58" si="20">H55*1.025</f>
        <v>75.644999999999996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71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53.485499999999995</v>
      </c>
      <c r="G57" s="9">
        <v>54.3</v>
      </c>
      <c r="H57" s="9">
        <f>G57</f>
        <v>54.3</v>
      </c>
      <c r="I57" s="71">
        <f t="shared" si="20"/>
        <v>55.657499999999992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71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71">
        <f>H59*1.025</f>
        <v>45.099999999999994</v>
      </c>
    </row>
    <row r="60" spans="1:9" ht="30" customHeight="1" x14ac:dyDescent="0.2">
      <c r="A60" s="25"/>
      <c r="B60" s="25"/>
      <c r="C60" s="26"/>
      <c r="D60" s="26"/>
    </row>
    <row r="61" spans="1:9" ht="30" customHeight="1" x14ac:dyDescent="0.2">
      <c r="A61" s="19">
        <v>11314</v>
      </c>
      <c r="B61" s="19" t="s">
        <v>72</v>
      </c>
      <c r="C61" s="18" t="s">
        <v>20</v>
      </c>
      <c r="D61" s="20" t="s">
        <v>70</v>
      </c>
      <c r="E61" s="8" t="s">
        <v>71</v>
      </c>
      <c r="F61" s="9">
        <f t="shared" ref="F61:F64" si="21">(H61-(H61*0.015))</f>
        <v>78.602999999999994</v>
      </c>
      <c r="G61" s="9">
        <v>79.8</v>
      </c>
      <c r="H61" s="9">
        <f>G61</f>
        <v>79.8</v>
      </c>
      <c r="I61" s="71">
        <f t="shared" ref="I61:I64" si="22">H61*1.025</f>
        <v>81.794999999999987</v>
      </c>
    </row>
    <row r="62" spans="1:9" ht="30" customHeight="1" x14ac:dyDescent="0.2">
      <c r="A62" s="19">
        <v>11414</v>
      </c>
      <c r="B62" s="19" t="s">
        <v>69</v>
      </c>
      <c r="C62" s="18" t="s">
        <v>16</v>
      </c>
      <c r="D62" s="20" t="s">
        <v>70</v>
      </c>
      <c r="E62" s="8" t="s">
        <v>71</v>
      </c>
      <c r="F62" s="9">
        <f t="shared" si="21"/>
        <v>64.714500000000001</v>
      </c>
      <c r="G62" s="9">
        <v>65.7</v>
      </c>
      <c r="H62" s="9">
        <f>G62</f>
        <v>65.7</v>
      </c>
      <c r="I62" s="71">
        <f t="shared" si="22"/>
        <v>67.342500000000001</v>
      </c>
    </row>
    <row r="63" spans="1:9" ht="30" customHeight="1" x14ac:dyDescent="0.2">
      <c r="A63" s="19">
        <v>11514</v>
      </c>
      <c r="B63" s="19" t="s">
        <v>73</v>
      </c>
      <c r="C63" s="18" t="s">
        <v>22</v>
      </c>
      <c r="D63" s="20" t="s">
        <v>70</v>
      </c>
      <c r="E63" s="8" t="s">
        <v>71</v>
      </c>
      <c r="F63" s="9">
        <f t="shared" si="21"/>
        <v>65.502499999999998</v>
      </c>
      <c r="G63" s="9">
        <v>66.5</v>
      </c>
      <c r="H63" s="9">
        <f>G63</f>
        <v>66.5</v>
      </c>
      <c r="I63" s="71">
        <f t="shared" si="22"/>
        <v>68.162499999999994</v>
      </c>
    </row>
    <row r="64" spans="1:9" ht="30" customHeight="1" x14ac:dyDescent="0.2">
      <c r="A64" s="19">
        <v>11014</v>
      </c>
      <c r="B64" s="19" t="s">
        <v>74</v>
      </c>
      <c r="C64" s="18" t="s">
        <v>75</v>
      </c>
      <c r="D64" s="20" t="s">
        <v>70</v>
      </c>
      <c r="E64" s="8" t="s">
        <v>71</v>
      </c>
      <c r="F64" s="9">
        <f t="shared" si="21"/>
        <v>51.22</v>
      </c>
      <c r="G64" s="9">
        <v>52</v>
      </c>
      <c r="H64" s="9">
        <f>G64</f>
        <v>52</v>
      </c>
      <c r="I64" s="71">
        <f t="shared" si="22"/>
        <v>53.3</v>
      </c>
    </row>
    <row r="65" spans="1:9" ht="30" customHeight="1" x14ac:dyDescent="0.2">
      <c r="A65" s="25"/>
      <c r="B65" s="25"/>
      <c r="C65" s="26"/>
      <c r="D65" s="26"/>
    </row>
    <row r="66" spans="1:9" ht="30" customHeight="1" x14ac:dyDescent="0.2">
      <c r="A66" s="19">
        <v>10328</v>
      </c>
      <c r="B66" s="19" t="s">
        <v>78</v>
      </c>
      <c r="C66" s="18" t="s">
        <v>20</v>
      </c>
      <c r="D66" s="20" t="s">
        <v>77</v>
      </c>
      <c r="E66" s="8" t="s">
        <v>7</v>
      </c>
      <c r="F66" s="9">
        <f t="shared" ref="F66:F69" si="23">(H66-(H66*0.015))</f>
        <v>83.429500000000004</v>
      </c>
      <c r="G66" s="9">
        <v>84.7</v>
      </c>
      <c r="H66" s="9">
        <f>G66</f>
        <v>84.7</v>
      </c>
      <c r="I66" s="71">
        <f t="shared" ref="I66:I69" si="24">H66*1.025</f>
        <v>86.817499999999995</v>
      </c>
    </row>
    <row r="67" spans="1:9" ht="30" customHeight="1" x14ac:dyDescent="0.2">
      <c r="A67" s="19">
        <v>10428</v>
      </c>
      <c r="B67" s="19" t="s">
        <v>76</v>
      </c>
      <c r="C67" s="18" t="s">
        <v>16</v>
      </c>
      <c r="D67" s="20" t="s">
        <v>77</v>
      </c>
      <c r="E67" s="8" t="s">
        <v>7</v>
      </c>
      <c r="F67" s="9">
        <f t="shared" si="23"/>
        <v>72.003499999999988</v>
      </c>
      <c r="G67" s="9">
        <v>73.099999999999994</v>
      </c>
      <c r="H67" s="9">
        <f>G67</f>
        <v>73.099999999999994</v>
      </c>
      <c r="I67" s="71">
        <f t="shared" si="24"/>
        <v>74.927499999999981</v>
      </c>
    </row>
    <row r="68" spans="1:9" ht="30" customHeight="1" x14ac:dyDescent="0.2">
      <c r="A68" s="19">
        <v>10528</v>
      </c>
      <c r="B68" s="19" t="s">
        <v>79</v>
      </c>
      <c r="C68" s="18" t="s">
        <v>22</v>
      </c>
      <c r="D68" s="20" t="s">
        <v>77</v>
      </c>
      <c r="E68" s="8" t="s">
        <v>7</v>
      </c>
      <c r="F68" s="9">
        <f t="shared" si="23"/>
        <v>72.102000000000004</v>
      </c>
      <c r="G68" s="9">
        <v>73.2</v>
      </c>
      <c r="H68" s="9">
        <f>G68</f>
        <v>73.2</v>
      </c>
      <c r="I68" s="71">
        <f t="shared" si="24"/>
        <v>75.03</v>
      </c>
    </row>
    <row r="69" spans="1:9" ht="30" customHeight="1" x14ac:dyDescent="0.2">
      <c r="A69" s="19">
        <v>10628</v>
      </c>
      <c r="B69" s="19" t="s">
        <v>80</v>
      </c>
      <c r="C69" s="18" t="s">
        <v>36</v>
      </c>
      <c r="D69" s="20" t="s">
        <v>77</v>
      </c>
      <c r="E69" s="8" t="s">
        <v>7</v>
      </c>
      <c r="F69" s="9">
        <f t="shared" si="23"/>
        <v>148.83349999999999</v>
      </c>
      <c r="G69" s="9">
        <v>151.1</v>
      </c>
      <c r="H69" s="9">
        <f>G69</f>
        <v>151.1</v>
      </c>
      <c r="I69" s="71">
        <f t="shared" si="24"/>
        <v>154.87749999999997</v>
      </c>
    </row>
    <row r="70" spans="1:9" ht="30" customHeight="1" x14ac:dyDescent="0.2">
      <c r="A70" s="25"/>
      <c r="B70" s="25"/>
      <c r="C70" s="26"/>
      <c r="D70" s="26"/>
    </row>
    <row r="71" spans="1:9" ht="30" customHeight="1" x14ac:dyDescent="0.2">
      <c r="A71" s="19">
        <v>10322</v>
      </c>
      <c r="B71" s="19" t="s">
        <v>83</v>
      </c>
      <c r="C71" s="18" t="s">
        <v>20</v>
      </c>
      <c r="D71" s="20" t="s">
        <v>82</v>
      </c>
      <c r="E71" s="8" t="s">
        <v>7</v>
      </c>
      <c r="F71" s="9">
        <f t="shared" ref="F71:F73" si="25">(H71-(H71*0.015))</f>
        <v>86.1875</v>
      </c>
      <c r="G71" s="9">
        <v>87.5</v>
      </c>
      <c r="H71" s="9">
        <f t="shared" ref="H71:H77" si="26">G71</f>
        <v>87.5</v>
      </c>
      <c r="I71" s="71">
        <f t="shared" ref="I71:I73" si="27">H71*1.025</f>
        <v>89.687499999999986</v>
      </c>
    </row>
    <row r="72" spans="1:9" ht="30" customHeight="1" x14ac:dyDescent="0.2">
      <c r="A72" s="19">
        <v>10422</v>
      </c>
      <c r="B72" s="19" t="s">
        <v>81</v>
      </c>
      <c r="C72" s="18" t="s">
        <v>16</v>
      </c>
      <c r="D72" s="20" t="s">
        <v>82</v>
      </c>
      <c r="E72" s="8" t="s">
        <v>7</v>
      </c>
      <c r="F72" s="9">
        <f t="shared" si="25"/>
        <v>84.512999999999991</v>
      </c>
      <c r="G72" s="9">
        <v>85.8</v>
      </c>
      <c r="H72" s="9">
        <f t="shared" si="26"/>
        <v>85.8</v>
      </c>
      <c r="I72" s="71">
        <f t="shared" si="27"/>
        <v>87.944999999999993</v>
      </c>
    </row>
    <row r="73" spans="1:9" ht="30" customHeight="1" x14ac:dyDescent="0.2">
      <c r="A73" s="19">
        <v>10522</v>
      </c>
      <c r="B73" s="19" t="s">
        <v>84</v>
      </c>
      <c r="C73" s="18" t="s">
        <v>22</v>
      </c>
      <c r="D73" s="20" t="s">
        <v>82</v>
      </c>
      <c r="E73" s="8" t="s">
        <v>7</v>
      </c>
      <c r="F73" s="9">
        <f t="shared" si="25"/>
        <v>66.192000000000007</v>
      </c>
      <c r="G73" s="9">
        <v>67.2</v>
      </c>
      <c r="H73" s="9">
        <f t="shared" si="26"/>
        <v>67.2</v>
      </c>
      <c r="I73" s="71">
        <f t="shared" si="27"/>
        <v>68.88</v>
      </c>
    </row>
    <row r="74" spans="1:9" ht="30" hidden="1" customHeight="1" thickBot="1" x14ac:dyDescent="0.25">
      <c r="A74" s="19" t="s">
        <v>88</v>
      </c>
      <c r="B74" s="19" t="s">
        <v>89</v>
      </c>
      <c r="C74" s="18" t="s">
        <v>97</v>
      </c>
      <c r="D74" s="20" t="s">
        <v>82</v>
      </c>
      <c r="E74" s="8" t="s">
        <v>53</v>
      </c>
      <c r="F74" s="9">
        <f t="shared" ref="F74:F77" si="28">ROUND(H74-(H74*0.015),1)</f>
        <v>72.7</v>
      </c>
      <c r="G74" s="9">
        <v>73.8</v>
      </c>
      <c r="H74" s="9">
        <f t="shared" si="26"/>
        <v>73.8</v>
      </c>
      <c r="I74" s="9">
        <f t="shared" ref="I74:I77" si="29">ROUND(H74*1.025,1)</f>
        <v>75.599999999999994</v>
      </c>
    </row>
    <row r="75" spans="1:9" ht="30" hidden="1" customHeight="1" thickBot="1" x14ac:dyDescent="0.25">
      <c r="A75" s="19" t="s">
        <v>93</v>
      </c>
      <c r="B75" s="19" t="s">
        <v>94</v>
      </c>
      <c r="C75" s="18" t="s">
        <v>95</v>
      </c>
      <c r="D75" s="20" t="s">
        <v>82</v>
      </c>
      <c r="E75" s="8" t="s">
        <v>96</v>
      </c>
      <c r="F75" s="9">
        <f t="shared" si="28"/>
        <v>147.6</v>
      </c>
      <c r="G75" s="9">
        <v>149.80000000000001</v>
      </c>
      <c r="H75" s="9">
        <f t="shared" si="26"/>
        <v>149.80000000000001</v>
      </c>
      <c r="I75" s="9">
        <f t="shared" si="29"/>
        <v>153.5</v>
      </c>
    </row>
    <row r="76" spans="1:9" ht="30" hidden="1" customHeight="1" thickBot="1" x14ac:dyDescent="0.25">
      <c r="A76" s="19">
        <v>14322</v>
      </c>
      <c r="B76" s="19" t="s">
        <v>91</v>
      </c>
      <c r="C76" s="18" t="s">
        <v>92</v>
      </c>
      <c r="D76" s="20" t="s">
        <v>82</v>
      </c>
      <c r="E76" s="8" t="s">
        <v>18</v>
      </c>
      <c r="F76" s="9">
        <f t="shared" si="28"/>
        <v>24.7</v>
      </c>
      <c r="G76" s="9">
        <v>25.1</v>
      </c>
      <c r="H76" s="9">
        <f t="shared" si="26"/>
        <v>25.1</v>
      </c>
      <c r="I76" s="9">
        <f t="shared" si="29"/>
        <v>25.7</v>
      </c>
    </row>
    <row r="77" spans="1:9" ht="30" hidden="1" customHeight="1" thickBot="1" x14ac:dyDescent="0.25">
      <c r="A77" s="19" t="s">
        <v>85</v>
      </c>
      <c r="B77" s="19" t="s">
        <v>86</v>
      </c>
      <c r="C77" s="18" t="s">
        <v>87</v>
      </c>
      <c r="D77" s="20" t="s">
        <v>82</v>
      </c>
      <c r="E77" s="8" t="s">
        <v>7</v>
      </c>
      <c r="F77" s="9">
        <f t="shared" si="28"/>
        <v>56.6</v>
      </c>
      <c r="G77" s="9">
        <v>57.5</v>
      </c>
      <c r="H77" s="9">
        <f t="shared" si="26"/>
        <v>57.5</v>
      </c>
      <c r="I77" s="9">
        <f t="shared" si="29"/>
        <v>58.9</v>
      </c>
    </row>
    <row r="78" spans="1:9" ht="30" customHeight="1" x14ac:dyDescent="0.2">
      <c r="A78" s="25"/>
      <c r="B78" s="25"/>
      <c r="C78" s="26"/>
      <c r="D78" s="26"/>
    </row>
    <row r="79" spans="1:9" ht="30" customHeight="1" x14ac:dyDescent="0.2">
      <c r="A79" s="19" t="s">
        <v>104</v>
      </c>
      <c r="B79" s="19" t="s">
        <v>105</v>
      </c>
      <c r="C79" s="18" t="s">
        <v>9</v>
      </c>
      <c r="D79" s="20" t="s">
        <v>121</v>
      </c>
      <c r="E79" s="8" t="s">
        <v>7</v>
      </c>
      <c r="F79" s="9">
        <f t="shared" ref="F79:F82" si="30">(H79-(H79*0.015))</f>
        <v>145.78</v>
      </c>
      <c r="G79" s="9">
        <v>148</v>
      </c>
      <c r="H79" s="9">
        <f>G79</f>
        <v>148</v>
      </c>
      <c r="I79" s="71">
        <f t="shared" ref="I79:I83" si="31">H79*1.025</f>
        <v>151.69999999999999</v>
      </c>
    </row>
    <row r="80" spans="1:9" ht="30" customHeight="1" x14ac:dyDescent="0.2">
      <c r="A80" s="19" t="s">
        <v>106</v>
      </c>
      <c r="B80" s="19" t="s">
        <v>107</v>
      </c>
      <c r="C80" s="18" t="s">
        <v>52</v>
      </c>
      <c r="D80" s="20" t="s">
        <v>121</v>
      </c>
      <c r="E80" s="8" t="s">
        <v>7</v>
      </c>
      <c r="F80" s="9">
        <f t="shared" si="30"/>
        <v>100.37150000000001</v>
      </c>
      <c r="G80" s="9">
        <v>101.9</v>
      </c>
      <c r="H80" s="9">
        <f>G80</f>
        <v>101.9</v>
      </c>
      <c r="I80" s="71">
        <f t="shared" si="31"/>
        <v>104.44749999999999</v>
      </c>
    </row>
    <row r="81" spans="1:9" ht="30" customHeight="1" x14ac:dyDescent="0.2">
      <c r="A81" s="19" t="s">
        <v>101</v>
      </c>
      <c r="B81" s="19" t="s">
        <v>102</v>
      </c>
      <c r="C81" s="18" t="s">
        <v>103</v>
      </c>
      <c r="D81" s="20" t="s">
        <v>121</v>
      </c>
      <c r="E81" s="8" t="s">
        <v>7</v>
      </c>
      <c r="F81" s="9">
        <f t="shared" si="30"/>
        <v>140.36250000000001</v>
      </c>
      <c r="G81" s="9">
        <v>142.5</v>
      </c>
      <c r="H81" s="9">
        <f>G81</f>
        <v>142.5</v>
      </c>
      <c r="I81" s="71">
        <f t="shared" si="31"/>
        <v>146.0625</v>
      </c>
    </row>
    <row r="82" spans="1:9" ht="30" customHeight="1" x14ac:dyDescent="0.2">
      <c r="A82" s="19" t="s">
        <v>98</v>
      </c>
      <c r="B82" s="19" t="s">
        <v>99</v>
      </c>
      <c r="C82" s="18" t="s">
        <v>100</v>
      </c>
      <c r="D82" s="20" t="s">
        <v>121</v>
      </c>
      <c r="E82" s="8" t="s">
        <v>7</v>
      </c>
      <c r="F82" s="9">
        <f t="shared" si="30"/>
        <v>177.3</v>
      </c>
      <c r="G82" s="9">
        <v>180</v>
      </c>
      <c r="H82" s="9">
        <f>G82</f>
        <v>180</v>
      </c>
      <c r="I82" s="71">
        <f t="shared" si="31"/>
        <v>184.49999999999997</v>
      </c>
    </row>
    <row r="83" spans="1:9" ht="30" customHeight="1" x14ac:dyDescent="0.2">
      <c r="A83" s="19" t="s">
        <v>108</v>
      </c>
      <c r="B83" s="19" t="s">
        <v>109</v>
      </c>
      <c r="C83" s="18" t="s">
        <v>13</v>
      </c>
      <c r="D83" s="20" t="s">
        <v>121</v>
      </c>
      <c r="E83" s="8" t="s">
        <v>7</v>
      </c>
      <c r="F83" s="9">
        <f>(H83-(H83*0.015))</f>
        <v>92.097499999999997</v>
      </c>
      <c r="G83" s="9">
        <v>93.5</v>
      </c>
      <c r="H83" s="9">
        <f>G83</f>
        <v>93.5</v>
      </c>
      <c r="I83" s="71">
        <f t="shared" si="31"/>
        <v>95.837499999999991</v>
      </c>
    </row>
    <row r="84" spans="1:9" ht="22.5" customHeight="1" x14ac:dyDescent="0.2">
      <c r="A84" s="25"/>
      <c r="B84" s="25"/>
      <c r="C84" s="26"/>
      <c r="D84" s="26"/>
    </row>
    <row r="85" spans="1:9" ht="30" customHeight="1" x14ac:dyDescent="0.2">
      <c r="A85" s="7" t="s">
        <v>110</v>
      </c>
      <c r="B85" s="19" t="s">
        <v>113</v>
      </c>
      <c r="C85" s="18" t="s">
        <v>64</v>
      </c>
      <c r="D85" s="20" t="s">
        <v>122</v>
      </c>
      <c r="E85" s="8" t="s">
        <v>7</v>
      </c>
      <c r="F85" s="9">
        <f t="shared" ref="F85:F86" si="32">(H85-(H85*0.015))</f>
        <v>66.487499999999997</v>
      </c>
      <c r="G85" s="9">
        <v>67.5</v>
      </c>
      <c r="H85" s="9">
        <f>G85</f>
        <v>67.5</v>
      </c>
      <c r="I85" s="71">
        <f t="shared" ref="I85:I87" si="33">H85*1.025</f>
        <v>69.1875</v>
      </c>
    </row>
    <row r="86" spans="1:9" ht="30" customHeight="1" x14ac:dyDescent="0.2">
      <c r="A86" s="7" t="s">
        <v>111</v>
      </c>
      <c r="B86" s="19" t="s">
        <v>114</v>
      </c>
      <c r="C86" s="18" t="s">
        <v>16</v>
      </c>
      <c r="D86" s="20" t="s">
        <v>122</v>
      </c>
      <c r="E86" s="8" t="s">
        <v>7</v>
      </c>
      <c r="F86" s="9">
        <f t="shared" si="32"/>
        <v>55.554000000000002</v>
      </c>
      <c r="G86" s="9">
        <v>56.4</v>
      </c>
      <c r="H86" s="9">
        <f>G86</f>
        <v>56.4</v>
      </c>
      <c r="I86" s="71">
        <f t="shared" si="33"/>
        <v>57.809999999999995</v>
      </c>
    </row>
    <row r="87" spans="1:9" ht="30" customHeight="1" x14ac:dyDescent="0.2">
      <c r="A87" s="7" t="s">
        <v>112</v>
      </c>
      <c r="B87" s="19" t="s">
        <v>115</v>
      </c>
      <c r="C87" s="18" t="s">
        <v>22</v>
      </c>
      <c r="D87" s="20" t="s">
        <v>122</v>
      </c>
      <c r="E87" s="8" t="s">
        <v>7</v>
      </c>
      <c r="F87" s="9">
        <f>(H87-(H87*0.015))</f>
        <v>51.613999999999997</v>
      </c>
      <c r="G87" s="9">
        <v>52.4</v>
      </c>
      <c r="H87" s="9">
        <f>G87</f>
        <v>52.4</v>
      </c>
      <c r="I87" s="71">
        <f t="shared" si="33"/>
        <v>53.709999999999994</v>
      </c>
    </row>
    <row r="88" spans="1:9" ht="30" customHeight="1" x14ac:dyDescent="0.2">
      <c r="A88" s="25"/>
      <c r="B88" s="25"/>
      <c r="C88" s="26"/>
      <c r="D88" s="26"/>
    </row>
    <row r="89" spans="1:9" ht="30" customHeight="1" x14ac:dyDescent="0.2">
      <c r="A89" s="19">
        <v>11312</v>
      </c>
      <c r="B89" s="19" t="s">
        <v>118</v>
      </c>
      <c r="C89" s="18" t="s">
        <v>20</v>
      </c>
      <c r="D89" s="20" t="s">
        <v>117</v>
      </c>
      <c r="E89" s="8" t="s">
        <v>7</v>
      </c>
      <c r="F89" s="9">
        <f t="shared" ref="F89:F92" si="34">(H89-(H89*0.015))</f>
        <v>82.936999999999998</v>
      </c>
      <c r="G89" s="9">
        <v>84.2</v>
      </c>
      <c r="H89" s="9">
        <f>G89</f>
        <v>84.2</v>
      </c>
      <c r="I89" s="71">
        <f t="shared" ref="I89:I92" si="35">H89*1.025</f>
        <v>86.304999999999993</v>
      </c>
    </row>
    <row r="90" spans="1:9" ht="30" customHeight="1" x14ac:dyDescent="0.2">
      <c r="A90" s="19">
        <v>11412</v>
      </c>
      <c r="B90" s="19" t="s">
        <v>116</v>
      </c>
      <c r="C90" s="18" t="s">
        <v>16</v>
      </c>
      <c r="D90" s="20" t="s">
        <v>117</v>
      </c>
      <c r="E90" s="8" t="s">
        <v>7</v>
      </c>
      <c r="F90" s="9">
        <f t="shared" si="34"/>
        <v>68.95</v>
      </c>
      <c r="G90" s="9">
        <v>70</v>
      </c>
      <c r="H90" s="9">
        <f>G90</f>
        <v>70</v>
      </c>
      <c r="I90" s="71">
        <f t="shared" si="35"/>
        <v>71.75</v>
      </c>
    </row>
    <row r="91" spans="1:9" ht="30" customHeight="1" x14ac:dyDescent="0.2">
      <c r="A91" s="19">
        <v>11512</v>
      </c>
      <c r="B91" s="19" t="s">
        <v>119</v>
      </c>
      <c r="C91" s="18" t="s">
        <v>22</v>
      </c>
      <c r="D91" s="20" t="s">
        <v>117</v>
      </c>
      <c r="E91" s="8" t="s">
        <v>7</v>
      </c>
      <c r="F91" s="9">
        <f t="shared" si="34"/>
        <v>62.252000000000002</v>
      </c>
      <c r="G91" s="9">
        <v>63.2</v>
      </c>
      <c r="H91" s="9">
        <f>G91</f>
        <v>63.2</v>
      </c>
      <c r="I91" s="71">
        <f t="shared" si="35"/>
        <v>64.78</v>
      </c>
    </row>
    <row r="92" spans="1:9" ht="30" customHeight="1" x14ac:dyDescent="0.2">
      <c r="A92" s="19">
        <v>11012</v>
      </c>
      <c r="B92" s="19" t="s">
        <v>120</v>
      </c>
      <c r="C92" s="18" t="s">
        <v>67</v>
      </c>
      <c r="D92" s="20" t="s">
        <v>117</v>
      </c>
      <c r="E92" s="8" t="s">
        <v>7</v>
      </c>
      <c r="F92" s="9">
        <f t="shared" si="34"/>
        <v>48.856000000000002</v>
      </c>
      <c r="G92" s="9">
        <v>49.6</v>
      </c>
      <c r="H92" s="9">
        <f>G92</f>
        <v>49.6</v>
      </c>
      <c r="I92" s="71">
        <f t="shared" si="35"/>
        <v>50.839999999999996</v>
      </c>
    </row>
    <row r="93" spans="1:9" ht="20.25" customHeight="1" x14ac:dyDescent="0.2">
      <c r="A93" s="25"/>
      <c r="B93" s="25"/>
      <c r="C93" s="26"/>
      <c r="D93" s="26"/>
    </row>
    <row r="94" spans="1:9" ht="30" customHeight="1" x14ac:dyDescent="0.2">
      <c r="A94" s="19">
        <v>10421</v>
      </c>
      <c r="B94" s="19" t="s">
        <v>123</v>
      </c>
      <c r="C94" s="18" t="s">
        <v>16</v>
      </c>
      <c r="D94" s="20" t="s">
        <v>124</v>
      </c>
      <c r="E94" s="8" t="s">
        <v>7</v>
      </c>
      <c r="F94" s="9">
        <f t="shared" ref="F94:F96" si="36">(H94-(H94*0.015))</f>
        <v>67.472499999999997</v>
      </c>
      <c r="G94" s="9">
        <v>68.5</v>
      </c>
      <c r="H94" s="9">
        <f>G94</f>
        <v>68.5</v>
      </c>
      <c r="I94" s="71">
        <f t="shared" ref="I94:I96" si="37">H94*1.025</f>
        <v>70.212499999999991</v>
      </c>
    </row>
    <row r="95" spans="1:9" ht="30" customHeight="1" x14ac:dyDescent="0.2">
      <c r="A95" s="19">
        <v>10321</v>
      </c>
      <c r="B95" s="19" t="s">
        <v>125</v>
      </c>
      <c r="C95" s="18" t="s">
        <v>20</v>
      </c>
      <c r="D95" s="20" t="s">
        <v>124</v>
      </c>
      <c r="E95" s="8" t="s">
        <v>7</v>
      </c>
      <c r="F95" s="9">
        <f t="shared" si="36"/>
        <v>67.866500000000002</v>
      </c>
      <c r="G95" s="9">
        <v>68.900000000000006</v>
      </c>
      <c r="H95" s="9">
        <f>G95</f>
        <v>68.900000000000006</v>
      </c>
      <c r="I95" s="71">
        <f t="shared" si="37"/>
        <v>70.622500000000002</v>
      </c>
    </row>
    <row r="96" spans="1:9" ht="30" customHeight="1" x14ac:dyDescent="0.2">
      <c r="A96" s="19">
        <v>10521</v>
      </c>
      <c r="B96" s="19" t="s">
        <v>126</v>
      </c>
      <c r="C96" s="18" t="s">
        <v>22</v>
      </c>
      <c r="D96" s="20" t="s">
        <v>124</v>
      </c>
      <c r="E96" s="8" t="s">
        <v>7</v>
      </c>
      <c r="F96" s="9">
        <f t="shared" si="36"/>
        <v>59.1</v>
      </c>
      <c r="G96" s="9">
        <v>60</v>
      </c>
      <c r="H96" s="9">
        <f>G96</f>
        <v>60</v>
      </c>
      <c r="I96" s="71">
        <f t="shared" si="37"/>
        <v>61.499999999999993</v>
      </c>
    </row>
    <row r="97" spans="1:9" ht="20.25" customHeight="1" x14ac:dyDescent="0.2">
      <c r="A97" s="25"/>
      <c r="B97" s="25"/>
      <c r="C97" s="26"/>
      <c r="D97" s="27"/>
      <c r="F97" s="3"/>
      <c r="G97" s="3"/>
      <c r="H97" s="3"/>
      <c r="I97" s="3"/>
    </row>
    <row r="98" spans="1:9" ht="30" customHeight="1" x14ac:dyDescent="0.2">
      <c r="A98" s="109" t="s">
        <v>604</v>
      </c>
      <c r="B98" s="110"/>
      <c r="C98" s="52" t="s">
        <v>97</v>
      </c>
      <c r="D98" s="53" t="s">
        <v>603</v>
      </c>
      <c r="E98" s="58" t="s">
        <v>53</v>
      </c>
      <c r="F98" s="55">
        <f t="shared" ref="F98:F120" si="38">(H98-(H98*0.015))</f>
        <v>80.474500000000006</v>
      </c>
      <c r="G98" s="9">
        <v>81.7</v>
      </c>
      <c r="H98" s="55">
        <f t="shared" ref="H98:H101" si="39">G98</f>
        <v>81.7</v>
      </c>
      <c r="I98" s="72">
        <f t="shared" ref="I98:I120" si="40">H98*1.025</f>
        <v>83.742499999999993</v>
      </c>
    </row>
    <row r="99" spans="1:9" ht="30" customHeight="1" x14ac:dyDescent="0.2">
      <c r="A99" s="109" t="s">
        <v>605</v>
      </c>
      <c r="B99" s="110"/>
      <c r="C99" s="52" t="s">
        <v>95</v>
      </c>
      <c r="D99" s="53" t="s">
        <v>603</v>
      </c>
      <c r="E99" s="58" t="s">
        <v>607</v>
      </c>
      <c r="F99" s="55">
        <f t="shared" si="38"/>
        <v>127.1635</v>
      </c>
      <c r="G99" s="9">
        <v>129.1</v>
      </c>
      <c r="H99" s="55">
        <f t="shared" si="39"/>
        <v>129.1</v>
      </c>
      <c r="I99" s="72">
        <f t="shared" si="40"/>
        <v>132.32749999999999</v>
      </c>
    </row>
    <row r="100" spans="1:9" ht="30" customHeight="1" x14ac:dyDescent="0.2">
      <c r="A100" s="109" t="s">
        <v>606</v>
      </c>
      <c r="B100" s="110"/>
      <c r="C100" s="52" t="s">
        <v>318</v>
      </c>
      <c r="D100" s="53" t="s">
        <v>603</v>
      </c>
      <c r="E100" s="58" t="s">
        <v>18</v>
      </c>
      <c r="F100" s="55">
        <f t="shared" si="38"/>
        <v>32.505000000000003</v>
      </c>
      <c r="G100" s="9">
        <v>33</v>
      </c>
      <c r="H100" s="55">
        <f t="shared" si="39"/>
        <v>33</v>
      </c>
      <c r="I100" s="72">
        <f t="shared" si="40"/>
        <v>33.824999999999996</v>
      </c>
    </row>
    <row r="101" spans="1:9" ht="30" customHeight="1" x14ac:dyDescent="0.2">
      <c r="A101" s="109" t="s">
        <v>608</v>
      </c>
      <c r="B101" s="110"/>
      <c r="C101" s="85" t="s">
        <v>614</v>
      </c>
      <c r="D101" s="90" t="s">
        <v>603</v>
      </c>
      <c r="E101" s="58" t="s">
        <v>18</v>
      </c>
      <c r="F101" s="55">
        <f t="shared" si="38"/>
        <v>17.336000000000002</v>
      </c>
      <c r="G101" s="9">
        <v>17.600000000000001</v>
      </c>
      <c r="H101" s="55">
        <f t="shared" si="39"/>
        <v>17.600000000000001</v>
      </c>
      <c r="I101" s="72">
        <f t="shared" si="40"/>
        <v>18.04</v>
      </c>
    </row>
    <row r="102" spans="1:9" ht="19.5" customHeight="1" x14ac:dyDescent="0.2">
      <c r="A102" s="25"/>
      <c r="B102" s="25"/>
      <c r="C102" s="62"/>
      <c r="D102" s="27"/>
    </row>
    <row r="103" spans="1:9" ht="30" customHeight="1" x14ac:dyDescent="0.2">
      <c r="A103" s="109" t="s">
        <v>128</v>
      </c>
      <c r="B103" s="110"/>
      <c r="C103" s="52" t="s">
        <v>129</v>
      </c>
      <c r="D103" s="53" t="s">
        <v>130</v>
      </c>
      <c r="E103" s="58" t="s">
        <v>7</v>
      </c>
      <c r="F103" s="55">
        <f t="shared" si="38"/>
        <v>151.19749999999999</v>
      </c>
      <c r="G103" s="9">
        <v>153.5</v>
      </c>
      <c r="H103" s="55">
        <f>G103</f>
        <v>153.5</v>
      </c>
      <c r="I103" s="72">
        <f t="shared" si="40"/>
        <v>157.33749999999998</v>
      </c>
    </row>
    <row r="104" spans="1:9" ht="30" customHeight="1" x14ac:dyDescent="0.2">
      <c r="A104" s="109" t="s">
        <v>131</v>
      </c>
      <c r="B104" s="110"/>
      <c r="C104" s="52" t="s">
        <v>132</v>
      </c>
      <c r="D104" s="53" t="s">
        <v>130</v>
      </c>
      <c r="E104" s="58" t="s">
        <v>7</v>
      </c>
      <c r="F104" s="55">
        <f t="shared" si="38"/>
        <v>110.22150000000001</v>
      </c>
      <c r="G104" s="9">
        <v>111.9</v>
      </c>
      <c r="H104" s="55">
        <f>G104</f>
        <v>111.9</v>
      </c>
      <c r="I104" s="72">
        <f t="shared" si="40"/>
        <v>114.69749999999999</v>
      </c>
    </row>
    <row r="105" spans="1:9" ht="30" customHeight="1" x14ac:dyDescent="0.2">
      <c r="A105" s="109" t="s">
        <v>133</v>
      </c>
      <c r="B105" s="110"/>
      <c r="C105" s="52" t="s">
        <v>134</v>
      </c>
      <c r="D105" s="53" t="s">
        <v>130</v>
      </c>
      <c r="E105" s="58" t="s">
        <v>7</v>
      </c>
      <c r="F105" s="55">
        <f t="shared" si="38"/>
        <v>129.82300000000001</v>
      </c>
      <c r="G105" s="9">
        <v>131.80000000000001</v>
      </c>
      <c r="H105" s="55">
        <f>G105</f>
        <v>131.80000000000001</v>
      </c>
      <c r="I105" s="72">
        <f t="shared" si="40"/>
        <v>135.095</v>
      </c>
    </row>
    <row r="106" spans="1:9" ht="30" customHeight="1" x14ac:dyDescent="0.2">
      <c r="A106" s="109" t="s">
        <v>135</v>
      </c>
      <c r="B106" s="110"/>
      <c r="C106" s="52" t="s">
        <v>136</v>
      </c>
      <c r="D106" s="53" t="s">
        <v>130</v>
      </c>
      <c r="E106" s="58" t="s">
        <v>7</v>
      </c>
      <c r="F106" s="55">
        <f t="shared" si="38"/>
        <v>156.91050000000001</v>
      </c>
      <c r="G106" s="9">
        <v>159.30000000000001</v>
      </c>
      <c r="H106" s="55">
        <f t="shared" ref="H106:H107" si="41">G106</f>
        <v>159.30000000000001</v>
      </c>
      <c r="I106" s="72">
        <f t="shared" si="40"/>
        <v>163.2825</v>
      </c>
    </row>
    <row r="107" spans="1:9" ht="30" customHeight="1" x14ac:dyDescent="0.2">
      <c r="A107" s="109" t="s">
        <v>137</v>
      </c>
      <c r="B107" s="110"/>
      <c r="C107" s="52" t="s">
        <v>138</v>
      </c>
      <c r="D107" s="53" t="s">
        <v>130</v>
      </c>
      <c r="E107" s="58" t="s">
        <v>7</v>
      </c>
      <c r="F107" s="55">
        <f t="shared" si="38"/>
        <v>92.195999999999998</v>
      </c>
      <c r="G107" s="9">
        <v>93.6</v>
      </c>
      <c r="H107" s="55">
        <f t="shared" si="41"/>
        <v>93.6</v>
      </c>
      <c r="I107" s="72">
        <f t="shared" si="40"/>
        <v>95.939999999999984</v>
      </c>
    </row>
    <row r="109" spans="1:9" ht="30" customHeight="1" x14ac:dyDescent="0.2">
      <c r="A109" s="19">
        <v>10318</v>
      </c>
      <c r="B109" s="19" t="s">
        <v>141</v>
      </c>
      <c r="C109" s="18" t="s">
        <v>20</v>
      </c>
      <c r="D109" s="20" t="s">
        <v>140</v>
      </c>
      <c r="E109" s="8" t="s">
        <v>7</v>
      </c>
      <c r="F109" s="9">
        <f t="shared" si="38"/>
        <v>88.65</v>
      </c>
      <c r="G109" s="9">
        <v>90</v>
      </c>
      <c r="H109" s="9">
        <f>G109</f>
        <v>90</v>
      </c>
      <c r="I109" s="71">
        <f t="shared" si="40"/>
        <v>92.249999999999986</v>
      </c>
    </row>
    <row r="110" spans="1:9" ht="30" customHeight="1" x14ac:dyDescent="0.2">
      <c r="A110" s="19">
        <v>10418</v>
      </c>
      <c r="B110" s="19" t="s">
        <v>139</v>
      </c>
      <c r="C110" s="18" t="s">
        <v>16</v>
      </c>
      <c r="D110" s="20" t="s">
        <v>140</v>
      </c>
      <c r="E110" s="8" t="s">
        <v>7</v>
      </c>
      <c r="F110" s="9">
        <f t="shared" si="38"/>
        <v>88.551500000000004</v>
      </c>
      <c r="G110" s="9">
        <v>89.9</v>
      </c>
      <c r="H110" s="9">
        <f>G110</f>
        <v>89.9</v>
      </c>
      <c r="I110" s="71">
        <f t="shared" si="40"/>
        <v>92.147499999999994</v>
      </c>
    </row>
    <row r="111" spans="1:9" ht="30" customHeight="1" x14ac:dyDescent="0.2">
      <c r="A111" s="19">
        <v>10518</v>
      </c>
      <c r="B111" s="19" t="s">
        <v>142</v>
      </c>
      <c r="C111" s="18" t="s">
        <v>22</v>
      </c>
      <c r="D111" s="20" t="s">
        <v>140</v>
      </c>
      <c r="E111" s="8" t="s">
        <v>7</v>
      </c>
      <c r="F111" s="9">
        <f t="shared" si="38"/>
        <v>69.639499999999998</v>
      </c>
      <c r="G111" s="9">
        <v>70.7</v>
      </c>
      <c r="H111" s="9">
        <f>G111</f>
        <v>70.7</v>
      </c>
      <c r="I111" s="71">
        <f t="shared" si="40"/>
        <v>72.467500000000001</v>
      </c>
    </row>
    <row r="112" spans="1:9" ht="30" customHeight="1" x14ac:dyDescent="0.2">
      <c r="A112" s="25"/>
      <c r="B112" s="25"/>
      <c r="C112" s="26"/>
      <c r="D112" s="26"/>
    </row>
    <row r="113" spans="1:9" ht="30" customHeight="1" x14ac:dyDescent="0.2">
      <c r="A113" s="19">
        <v>10323</v>
      </c>
      <c r="B113" s="19" t="s">
        <v>145</v>
      </c>
      <c r="C113" s="18" t="s">
        <v>20</v>
      </c>
      <c r="D113" s="20" t="s">
        <v>144</v>
      </c>
      <c r="E113" s="8" t="s">
        <v>18</v>
      </c>
      <c r="F113" s="9">
        <f t="shared" si="38"/>
        <v>79.981999999999999</v>
      </c>
      <c r="G113" s="9">
        <v>81.2</v>
      </c>
      <c r="H113" s="9">
        <f>G113</f>
        <v>81.2</v>
      </c>
      <c r="I113" s="71">
        <f t="shared" si="40"/>
        <v>83.22999999999999</v>
      </c>
    </row>
    <row r="114" spans="1:9" ht="30" customHeight="1" x14ac:dyDescent="0.2">
      <c r="A114" s="19">
        <v>10423</v>
      </c>
      <c r="B114" s="19" t="s">
        <v>143</v>
      </c>
      <c r="C114" s="18" t="s">
        <v>16</v>
      </c>
      <c r="D114" s="20" t="s">
        <v>144</v>
      </c>
      <c r="E114" s="8" t="s">
        <v>18</v>
      </c>
      <c r="F114" s="9">
        <f t="shared" si="38"/>
        <v>68.753</v>
      </c>
      <c r="G114" s="9">
        <v>69.8</v>
      </c>
      <c r="H114" s="9">
        <f>G114</f>
        <v>69.8</v>
      </c>
      <c r="I114" s="71">
        <f t="shared" si="40"/>
        <v>71.544999999999987</v>
      </c>
    </row>
    <row r="115" spans="1:9" ht="30" customHeight="1" x14ac:dyDescent="0.2">
      <c r="A115" s="19">
        <v>10523</v>
      </c>
      <c r="B115" s="19" t="s">
        <v>146</v>
      </c>
      <c r="C115" s="18" t="s">
        <v>22</v>
      </c>
      <c r="D115" s="20" t="s">
        <v>144</v>
      </c>
      <c r="E115" s="8" t="s">
        <v>18</v>
      </c>
      <c r="F115" s="9">
        <f t="shared" si="38"/>
        <v>67.472499999999997</v>
      </c>
      <c r="G115" s="9">
        <v>68.5</v>
      </c>
      <c r="H115" s="9">
        <f>G115</f>
        <v>68.5</v>
      </c>
      <c r="I115" s="71">
        <f t="shared" si="40"/>
        <v>70.212499999999991</v>
      </c>
    </row>
    <row r="116" spans="1:9" ht="30" customHeight="1" x14ac:dyDescent="0.2">
      <c r="A116" s="25"/>
      <c r="B116" s="25"/>
      <c r="C116" s="26"/>
      <c r="D116" s="26"/>
    </row>
    <row r="117" spans="1:9" ht="30" customHeight="1" x14ac:dyDescent="0.2">
      <c r="A117" s="19">
        <v>11313</v>
      </c>
      <c r="B117" s="19" t="s">
        <v>149</v>
      </c>
      <c r="C117" s="18" t="s">
        <v>20</v>
      </c>
      <c r="D117" s="20" t="s">
        <v>148</v>
      </c>
      <c r="E117" s="8" t="s">
        <v>7</v>
      </c>
      <c r="F117" s="9">
        <f t="shared" si="38"/>
        <v>80.375999999999991</v>
      </c>
      <c r="G117" s="9">
        <v>81.599999999999994</v>
      </c>
      <c r="H117" s="9">
        <f>G117</f>
        <v>81.599999999999994</v>
      </c>
      <c r="I117" s="71">
        <f t="shared" si="40"/>
        <v>83.639999999999986</v>
      </c>
    </row>
    <row r="118" spans="1:9" ht="30" customHeight="1" x14ac:dyDescent="0.2">
      <c r="A118" s="19">
        <v>11413</v>
      </c>
      <c r="B118" s="19" t="s">
        <v>147</v>
      </c>
      <c r="C118" s="18" t="s">
        <v>16</v>
      </c>
      <c r="D118" s="20" t="s">
        <v>148</v>
      </c>
      <c r="E118" s="8" t="s">
        <v>7</v>
      </c>
      <c r="F118" s="9">
        <f t="shared" si="38"/>
        <v>64.025000000000006</v>
      </c>
      <c r="G118" s="9">
        <v>65</v>
      </c>
      <c r="H118" s="9">
        <f>G118</f>
        <v>65</v>
      </c>
      <c r="I118" s="71">
        <f t="shared" si="40"/>
        <v>66.625</v>
      </c>
    </row>
    <row r="119" spans="1:9" ht="30" customHeight="1" x14ac:dyDescent="0.2">
      <c r="A119" s="19">
        <v>11513</v>
      </c>
      <c r="B119" s="19" t="s">
        <v>150</v>
      </c>
      <c r="C119" s="18" t="s">
        <v>22</v>
      </c>
      <c r="D119" s="20" t="s">
        <v>148</v>
      </c>
      <c r="E119" s="8" t="s">
        <v>7</v>
      </c>
      <c r="F119" s="9">
        <f t="shared" si="38"/>
        <v>67.078499999999991</v>
      </c>
      <c r="G119" s="9">
        <v>68.099999999999994</v>
      </c>
      <c r="H119" s="9">
        <f>G119</f>
        <v>68.099999999999994</v>
      </c>
      <c r="I119" s="71">
        <f t="shared" si="40"/>
        <v>69.802499999999995</v>
      </c>
    </row>
    <row r="120" spans="1:9" ht="30" customHeight="1" x14ac:dyDescent="0.2">
      <c r="A120" s="19">
        <v>11013</v>
      </c>
      <c r="B120" s="19" t="s">
        <v>151</v>
      </c>
      <c r="C120" s="18" t="s">
        <v>87</v>
      </c>
      <c r="D120" s="20" t="s">
        <v>148</v>
      </c>
      <c r="E120" s="8" t="s">
        <v>7</v>
      </c>
      <c r="F120" s="9">
        <f t="shared" si="38"/>
        <v>49.052999999999997</v>
      </c>
      <c r="G120" s="9">
        <v>49.8</v>
      </c>
      <c r="H120" s="9">
        <f>G120</f>
        <v>49.8</v>
      </c>
      <c r="I120" s="71">
        <f t="shared" si="40"/>
        <v>51.044999999999995</v>
      </c>
    </row>
    <row r="121" spans="1:9" ht="30" customHeight="1" thickBot="1" x14ac:dyDescent="0.25"/>
    <row r="122" spans="1:9" ht="30" customHeight="1" thickBot="1" x14ac:dyDescent="0.25">
      <c r="A122" s="101" t="s">
        <v>152</v>
      </c>
      <c r="B122" s="101"/>
      <c r="C122" s="101"/>
      <c r="D122" s="101"/>
      <c r="E122" s="101"/>
      <c r="F122" s="97" t="s">
        <v>0</v>
      </c>
      <c r="G122" s="98" t="s">
        <v>1</v>
      </c>
      <c r="H122" s="99" t="s">
        <v>2</v>
      </c>
      <c r="I122" s="99"/>
    </row>
    <row r="123" spans="1:9" ht="30" customHeight="1" thickBot="1" x14ac:dyDescent="0.25">
      <c r="A123" s="101"/>
      <c r="B123" s="101"/>
      <c r="C123" s="101"/>
      <c r="D123" s="101"/>
      <c r="E123" s="101"/>
      <c r="F123" s="97"/>
      <c r="G123" s="98"/>
      <c r="H123" s="17" t="s">
        <v>3</v>
      </c>
      <c r="I123" s="17" t="s">
        <v>4</v>
      </c>
    </row>
    <row r="124" spans="1:9" ht="19.5" customHeight="1" x14ac:dyDescent="0.2"/>
    <row r="125" spans="1:9" ht="30" customHeight="1" x14ac:dyDescent="0.2">
      <c r="A125" s="112" t="s">
        <v>127</v>
      </c>
      <c r="B125" s="51" t="s">
        <v>156</v>
      </c>
      <c r="C125" s="52" t="s">
        <v>20</v>
      </c>
      <c r="D125" s="53" t="s">
        <v>154</v>
      </c>
      <c r="E125" s="61" t="s">
        <v>155</v>
      </c>
      <c r="F125" s="55">
        <f t="shared" ref="F125:F167" si="42">(H125-(H125*0.015))</f>
        <v>116.033</v>
      </c>
      <c r="G125" s="9">
        <v>117.8</v>
      </c>
      <c r="H125" s="55">
        <f>G125</f>
        <v>117.8</v>
      </c>
      <c r="I125" s="72">
        <f t="shared" ref="I125:I167" si="43">H125*1.025</f>
        <v>120.74499999999999</v>
      </c>
    </row>
    <row r="126" spans="1:9" ht="30" customHeight="1" x14ac:dyDescent="0.2">
      <c r="A126" s="113"/>
      <c r="B126" s="51" t="s">
        <v>153</v>
      </c>
      <c r="C126" s="52" t="s">
        <v>22</v>
      </c>
      <c r="D126" s="53" t="s">
        <v>154</v>
      </c>
      <c r="E126" s="61" t="s">
        <v>155</v>
      </c>
      <c r="F126" s="55">
        <f t="shared" si="42"/>
        <v>96.53</v>
      </c>
      <c r="G126" s="9">
        <v>98</v>
      </c>
      <c r="H126" s="55">
        <f>G126</f>
        <v>98</v>
      </c>
      <c r="I126" s="72">
        <f t="shared" si="43"/>
        <v>100.44999999999999</v>
      </c>
    </row>
    <row r="127" spans="1:9" ht="30" customHeight="1" x14ac:dyDescent="0.2">
      <c r="A127" s="114"/>
      <c r="B127" s="51" t="s">
        <v>629</v>
      </c>
      <c r="C127" s="52" t="s">
        <v>87</v>
      </c>
      <c r="D127" s="53" t="s">
        <v>154</v>
      </c>
      <c r="E127" s="61" t="s">
        <v>155</v>
      </c>
      <c r="F127" s="55">
        <f t="shared" ref="F127" si="44">(H127-(H127*0.015))</f>
        <v>73.875</v>
      </c>
      <c r="G127" s="9">
        <v>75</v>
      </c>
      <c r="H127" s="55">
        <f>G127</f>
        <v>75</v>
      </c>
      <c r="I127" s="72">
        <f t="shared" ref="I127" si="45">H127*1.025</f>
        <v>76.875</v>
      </c>
    </row>
    <row r="128" spans="1:9" ht="20.25" customHeight="1" x14ac:dyDescent="0.2">
      <c r="A128" s="56"/>
      <c r="B128" s="56"/>
      <c r="C128" s="57"/>
      <c r="D128" s="59"/>
      <c r="E128" s="50"/>
      <c r="F128" s="50"/>
      <c r="G128" s="50"/>
      <c r="H128" s="50"/>
      <c r="I128" s="50"/>
    </row>
    <row r="129" spans="1:9" ht="30" customHeight="1" x14ac:dyDescent="0.2">
      <c r="A129" s="111" t="s">
        <v>127</v>
      </c>
      <c r="B129" s="51" t="s">
        <v>690</v>
      </c>
      <c r="C129" s="52" t="s">
        <v>95</v>
      </c>
      <c r="D129" s="53" t="s">
        <v>685</v>
      </c>
      <c r="E129" s="58" t="s">
        <v>688</v>
      </c>
      <c r="F129" s="55">
        <f t="shared" ref="F129:F130" si="46">(H129-(H129*0.015))</f>
        <v>183.11150000000001</v>
      </c>
      <c r="G129" s="9">
        <v>185.9</v>
      </c>
      <c r="H129" s="55">
        <f>G129</f>
        <v>185.9</v>
      </c>
      <c r="I129" s="72">
        <f t="shared" ref="I129:I130" si="47">H129*1.025</f>
        <v>190.54749999999999</v>
      </c>
    </row>
    <row r="130" spans="1:9" ht="30" customHeight="1" x14ac:dyDescent="0.2">
      <c r="A130" s="111"/>
      <c r="B130" s="51" t="s">
        <v>691</v>
      </c>
      <c r="C130" s="52" t="s">
        <v>687</v>
      </c>
      <c r="D130" s="53" t="s">
        <v>686</v>
      </c>
      <c r="E130" s="58" t="s">
        <v>7</v>
      </c>
      <c r="F130" s="55">
        <f t="shared" si="46"/>
        <v>142.72650000000002</v>
      </c>
      <c r="G130" s="9">
        <v>144.9</v>
      </c>
      <c r="H130" s="55">
        <f>G130</f>
        <v>144.9</v>
      </c>
      <c r="I130" s="72">
        <f t="shared" si="47"/>
        <v>148.52249999999998</v>
      </c>
    </row>
    <row r="131" spans="1:9" ht="20.25" customHeight="1" x14ac:dyDescent="0.2">
      <c r="A131" s="56"/>
      <c r="B131" s="56"/>
      <c r="C131" s="57"/>
      <c r="D131" s="59"/>
      <c r="E131" s="50"/>
      <c r="F131" s="50"/>
      <c r="G131" s="50"/>
      <c r="H131" s="50"/>
      <c r="I131" s="50"/>
    </row>
    <row r="132" spans="1:9" ht="30" customHeight="1" x14ac:dyDescent="0.2">
      <c r="A132" s="111" t="s">
        <v>127</v>
      </c>
      <c r="B132" s="51" t="s">
        <v>692</v>
      </c>
      <c r="C132" s="52" t="s">
        <v>136</v>
      </c>
      <c r="D132" s="53" t="s">
        <v>689</v>
      </c>
      <c r="E132" s="58" t="s">
        <v>688</v>
      </c>
      <c r="F132" s="55">
        <f t="shared" ref="F132:F133" si="48">(H132-(H132*0.015))</f>
        <v>257.57749999999999</v>
      </c>
      <c r="G132" s="9">
        <v>261.5</v>
      </c>
      <c r="H132" s="55">
        <f>G132</f>
        <v>261.5</v>
      </c>
      <c r="I132" s="72">
        <f t="shared" ref="I132:I133" si="49">H132*1.025</f>
        <v>268.03749999999997</v>
      </c>
    </row>
    <row r="133" spans="1:9" ht="30" customHeight="1" x14ac:dyDescent="0.2">
      <c r="A133" s="111"/>
      <c r="B133" s="51" t="s">
        <v>693</v>
      </c>
      <c r="C133" s="52" t="s">
        <v>694</v>
      </c>
      <c r="D133" s="53" t="s">
        <v>689</v>
      </c>
      <c r="E133" s="58" t="s">
        <v>688</v>
      </c>
      <c r="F133" s="55">
        <f t="shared" si="48"/>
        <v>163.11599999999999</v>
      </c>
      <c r="G133" s="9">
        <v>165.6</v>
      </c>
      <c r="H133" s="55">
        <f>G133</f>
        <v>165.6</v>
      </c>
      <c r="I133" s="72">
        <f t="shared" si="49"/>
        <v>169.73999999999998</v>
      </c>
    </row>
    <row r="134" spans="1:9" ht="20.25" customHeight="1" x14ac:dyDescent="0.2">
      <c r="A134" s="56"/>
      <c r="B134" s="56"/>
      <c r="C134" s="57"/>
      <c r="D134" s="59"/>
      <c r="E134" s="50"/>
      <c r="F134" s="50"/>
      <c r="G134" s="50"/>
      <c r="H134" s="50"/>
      <c r="I134" s="50"/>
    </row>
    <row r="135" spans="1:9" ht="30" customHeight="1" x14ac:dyDescent="0.2">
      <c r="A135" s="112" t="s">
        <v>127</v>
      </c>
      <c r="B135" s="51" t="s">
        <v>157</v>
      </c>
      <c r="C135" s="52" t="s">
        <v>138</v>
      </c>
      <c r="D135" s="53" t="s">
        <v>158</v>
      </c>
      <c r="E135" s="58" t="s">
        <v>159</v>
      </c>
      <c r="F135" s="55">
        <f t="shared" si="42"/>
        <v>115.63900000000001</v>
      </c>
      <c r="G135" s="9">
        <v>117.4</v>
      </c>
      <c r="H135" s="55">
        <f t="shared" ref="H135:H140" si="50">G135</f>
        <v>117.4</v>
      </c>
      <c r="I135" s="72">
        <f t="shared" si="43"/>
        <v>120.33499999999999</v>
      </c>
    </row>
    <row r="136" spans="1:9" ht="30" customHeight="1" x14ac:dyDescent="0.2">
      <c r="A136" s="113"/>
      <c r="B136" s="51" t="s">
        <v>160</v>
      </c>
      <c r="C136" s="52" t="s">
        <v>97</v>
      </c>
      <c r="D136" s="53" t="s">
        <v>158</v>
      </c>
      <c r="E136" s="58" t="s">
        <v>161</v>
      </c>
      <c r="F136" s="55">
        <f t="shared" si="42"/>
        <v>86.581500000000005</v>
      </c>
      <c r="G136" s="9">
        <v>87.9</v>
      </c>
      <c r="H136" s="55">
        <f t="shared" si="50"/>
        <v>87.9</v>
      </c>
      <c r="I136" s="72">
        <f t="shared" si="43"/>
        <v>90.097499999999997</v>
      </c>
    </row>
    <row r="137" spans="1:9" ht="30" customHeight="1" x14ac:dyDescent="0.2">
      <c r="A137" s="113"/>
      <c r="B137" s="51" t="s">
        <v>162</v>
      </c>
      <c r="C137" s="52" t="s">
        <v>95</v>
      </c>
      <c r="D137" s="53" t="s">
        <v>158</v>
      </c>
      <c r="E137" s="58" t="s">
        <v>159</v>
      </c>
      <c r="F137" s="55">
        <f t="shared" si="42"/>
        <v>130.80800000000002</v>
      </c>
      <c r="G137" s="9">
        <v>132.80000000000001</v>
      </c>
      <c r="H137" s="55">
        <f t="shared" si="50"/>
        <v>132.80000000000001</v>
      </c>
      <c r="I137" s="72">
        <f t="shared" si="43"/>
        <v>136.12</v>
      </c>
    </row>
    <row r="138" spans="1:9" ht="30" customHeight="1" x14ac:dyDescent="0.2">
      <c r="A138" s="113"/>
      <c r="B138" s="51" t="s">
        <v>163</v>
      </c>
      <c r="C138" s="52" t="s">
        <v>164</v>
      </c>
      <c r="D138" s="53" t="s">
        <v>158</v>
      </c>
      <c r="E138" s="58" t="s">
        <v>165</v>
      </c>
      <c r="F138" s="55">
        <f t="shared" si="42"/>
        <v>17.040500000000002</v>
      </c>
      <c r="G138" s="9">
        <v>17.3</v>
      </c>
      <c r="H138" s="55">
        <f t="shared" si="50"/>
        <v>17.3</v>
      </c>
      <c r="I138" s="72">
        <f t="shared" si="43"/>
        <v>17.732499999999998</v>
      </c>
    </row>
    <row r="139" spans="1:9" ht="30" customHeight="1" x14ac:dyDescent="0.2">
      <c r="A139" s="113"/>
      <c r="B139" s="51" t="s">
        <v>166</v>
      </c>
      <c r="C139" s="52" t="s">
        <v>167</v>
      </c>
      <c r="D139" s="53" t="s">
        <v>158</v>
      </c>
      <c r="E139" s="58" t="s">
        <v>165</v>
      </c>
      <c r="F139" s="55">
        <f t="shared" si="42"/>
        <v>35.853999999999999</v>
      </c>
      <c r="G139" s="9">
        <v>36.4</v>
      </c>
      <c r="H139" s="55">
        <f t="shared" si="50"/>
        <v>36.4</v>
      </c>
      <c r="I139" s="72">
        <f t="shared" si="43"/>
        <v>37.309999999999995</v>
      </c>
    </row>
    <row r="140" spans="1:9" ht="30" customHeight="1" x14ac:dyDescent="0.2">
      <c r="A140" s="113"/>
      <c r="B140" s="51" t="s">
        <v>168</v>
      </c>
      <c r="C140" s="52" t="s">
        <v>169</v>
      </c>
      <c r="D140" s="53" t="s">
        <v>158</v>
      </c>
      <c r="E140" s="58" t="s">
        <v>170</v>
      </c>
      <c r="F140" s="55">
        <f t="shared" si="42"/>
        <v>133.96</v>
      </c>
      <c r="G140" s="9">
        <v>136</v>
      </c>
      <c r="H140" s="55">
        <f t="shared" si="50"/>
        <v>136</v>
      </c>
      <c r="I140" s="72">
        <f t="shared" si="43"/>
        <v>139.39999999999998</v>
      </c>
    </row>
    <row r="141" spans="1:9" ht="30" customHeight="1" x14ac:dyDescent="0.2">
      <c r="A141" s="113"/>
      <c r="B141" s="51" t="s">
        <v>632</v>
      </c>
      <c r="C141" s="52" t="s">
        <v>630</v>
      </c>
      <c r="D141" s="53" t="s">
        <v>158</v>
      </c>
      <c r="E141" s="58" t="s">
        <v>635</v>
      </c>
      <c r="F141" s="55">
        <f t="shared" ref="F141:F142" si="51">(H141-(H141*0.015))</f>
        <v>163.80550000000002</v>
      </c>
      <c r="G141" s="9">
        <v>166.3</v>
      </c>
      <c r="H141" s="55">
        <f t="shared" ref="H141:H142" si="52">G141</f>
        <v>166.3</v>
      </c>
      <c r="I141" s="72">
        <f t="shared" ref="I141:I142" si="53">H141*1.025</f>
        <v>170.45750000000001</v>
      </c>
    </row>
    <row r="142" spans="1:9" ht="30" customHeight="1" x14ac:dyDescent="0.2">
      <c r="A142" s="114"/>
      <c r="B142" s="51" t="s">
        <v>633</v>
      </c>
      <c r="C142" s="52" t="s">
        <v>631</v>
      </c>
      <c r="D142" s="53" t="s">
        <v>158</v>
      </c>
      <c r="E142" s="58" t="s">
        <v>634</v>
      </c>
      <c r="F142" s="55">
        <f t="shared" si="51"/>
        <v>137.99850000000001</v>
      </c>
      <c r="G142" s="9">
        <v>140.1</v>
      </c>
      <c r="H142" s="55">
        <f t="shared" si="52"/>
        <v>140.1</v>
      </c>
      <c r="I142" s="72">
        <f t="shared" si="53"/>
        <v>143.60249999999999</v>
      </c>
    </row>
    <row r="143" spans="1:9" ht="30" customHeight="1" x14ac:dyDescent="0.2">
      <c r="A143" s="56"/>
      <c r="B143" s="56"/>
      <c r="C143" s="57"/>
      <c r="D143" s="59"/>
      <c r="E143" s="50"/>
      <c r="F143" s="50"/>
      <c r="G143" s="50"/>
      <c r="H143" s="50"/>
      <c r="I143" s="50"/>
    </row>
    <row r="144" spans="1:9" ht="30" customHeight="1" x14ac:dyDescent="0.2">
      <c r="A144" s="112" t="s">
        <v>127</v>
      </c>
      <c r="B144" s="51" t="s">
        <v>171</v>
      </c>
      <c r="C144" s="52" t="s">
        <v>174</v>
      </c>
      <c r="D144" s="53" t="s">
        <v>177</v>
      </c>
      <c r="E144" s="58" t="s">
        <v>159</v>
      </c>
      <c r="F144" s="55">
        <f t="shared" si="42"/>
        <v>210.19900000000001</v>
      </c>
      <c r="G144" s="9">
        <v>213.4</v>
      </c>
      <c r="H144" s="55">
        <f t="shared" ref="H144:H146" si="54">G144</f>
        <v>213.4</v>
      </c>
      <c r="I144" s="72">
        <f t="shared" si="43"/>
        <v>218.73499999999999</v>
      </c>
    </row>
    <row r="145" spans="1:9" ht="30" customHeight="1" x14ac:dyDescent="0.2">
      <c r="A145" s="113"/>
      <c r="B145" s="51" t="s">
        <v>172</v>
      </c>
      <c r="C145" s="52" t="s">
        <v>175</v>
      </c>
      <c r="D145" s="53" t="s">
        <v>177</v>
      </c>
      <c r="E145" s="58" t="s">
        <v>159</v>
      </c>
      <c r="F145" s="55">
        <f t="shared" si="42"/>
        <v>154.84199999999998</v>
      </c>
      <c r="G145" s="9">
        <v>157.19999999999999</v>
      </c>
      <c r="H145" s="55">
        <f t="shared" si="54"/>
        <v>157.19999999999999</v>
      </c>
      <c r="I145" s="72">
        <f t="shared" si="43"/>
        <v>161.12999999999997</v>
      </c>
    </row>
    <row r="146" spans="1:9" ht="30" customHeight="1" x14ac:dyDescent="0.2">
      <c r="A146" s="113"/>
      <c r="B146" s="51" t="s">
        <v>173</v>
      </c>
      <c r="C146" s="52" t="s">
        <v>176</v>
      </c>
      <c r="D146" s="53" t="s">
        <v>177</v>
      </c>
      <c r="E146" s="58" t="s">
        <v>159</v>
      </c>
      <c r="F146" s="55">
        <f t="shared" si="42"/>
        <v>172.178</v>
      </c>
      <c r="G146" s="9">
        <v>174.8</v>
      </c>
      <c r="H146" s="55">
        <f t="shared" si="54"/>
        <v>174.8</v>
      </c>
      <c r="I146" s="72">
        <f t="shared" si="43"/>
        <v>179.17</v>
      </c>
    </row>
    <row r="147" spans="1:9" ht="30" customHeight="1" x14ac:dyDescent="0.2">
      <c r="A147" s="114"/>
      <c r="B147" s="51" t="s">
        <v>636</v>
      </c>
      <c r="C147" s="52" t="s">
        <v>20</v>
      </c>
      <c r="D147" s="53" t="s">
        <v>177</v>
      </c>
      <c r="E147" s="58" t="s">
        <v>159</v>
      </c>
      <c r="F147" s="55">
        <f t="shared" si="42"/>
        <v>224.18600000000001</v>
      </c>
      <c r="G147" s="9">
        <v>227.6</v>
      </c>
      <c r="H147" s="55">
        <f t="shared" ref="H147" si="55">G147</f>
        <v>227.6</v>
      </c>
      <c r="I147" s="72">
        <f t="shared" si="43"/>
        <v>233.28999999999996</v>
      </c>
    </row>
    <row r="148" spans="1:9" ht="30" customHeight="1" x14ac:dyDescent="0.2">
      <c r="A148" s="56"/>
      <c r="B148" s="56"/>
      <c r="C148" s="57"/>
      <c r="D148" s="59"/>
      <c r="E148" s="50"/>
      <c r="F148" s="76"/>
      <c r="G148" s="76"/>
      <c r="H148" s="76"/>
      <c r="I148" s="76"/>
    </row>
    <row r="149" spans="1:9" ht="30" customHeight="1" x14ac:dyDescent="0.2">
      <c r="A149" s="51" t="s">
        <v>127</v>
      </c>
      <c r="B149" s="51" t="s">
        <v>677</v>
      </c>
      <c r="C149" s="52" t="s">
        <v>132</v>
      </c>
      <c r="D149" s="53" t="s">
        <v>676</v>
      </c>
      <c r="E149" s="58" t="s">
        <v>684</v>
      </c>
      <c r="F149" s="55">
        <f t="shared" ref="F149" si="56">(H149-(H149*0.015))</f>
        <v>106.4785</v>
      </c>
      <c r="G149" s="9">
        <v>108.1</v>
      </c>
      <c r="H149" s="55">
        <f t="shared" ref="H149" si="57">G149</f>
        <v>108.1</v>
      </c>
      <c r="I149" s="72">
        <f t="shared" ref="I149" si="58">H149*1.025</f>
        <v>110.80249999999998</v>
      </c>
    </row>
    <row r="150" spans="1:9" ht="30" customHeight="1" x14ac:dyDescent="0.2">
      <c r="A150" s="56"/>
      <c r="B150" s="56"/>
      <c r="C150" s="57"/>
      <c r="D150" s="59"/>
      <c r="E150" s="50"/>
      <c r="F150" s="50"/>
      <c r="G150" s="50"/>
      <c r="H150" s="50"/>
      <c r="I150" s="50"/>
    </row>
    <row r="151" spans="1:9" ht="30" customHeight="1" x14ac:dyDescent="0.2">
      <c r="A151" s="111" t="s">
        <v>127</v>
      </c>
      <c r="B151" s="51" t="s">
        <v>637</v>
      </c>
      <c r="C151" s="52" t="s">
        <v>20</v>
      </c>
      <c r="D151" s="53" t="s">
        <v>180</v>
      </c>
      <c r="E151" s="58" t="s">
        <v>7</v>
      </c>
      <c r="F151" s="55">
        <f t="shared" si="42"/>
        <v>111.9945</v>
      </c>
      <c r="G151" s="9">
        <v>113.7</v>
      </c>
      <c r="H151" s="55">
        <f>G151</f>
        <v>113.7</v>
      </c>
      <c r="I151" s="72">
        <f t="shared" si="43"/>
        <v>116.54249999999999</v>
      </c>
    </row>
    <row r="152" spans="1:9" ht="30" customHeight="1" x14ac:dyDescent="0.2">
      <c r="A152" s="111"/>
      <c r="B152" s="51" t="s">
        <v>638</v>
      </c>
      <c r="C152" s="52" t="s">
        <v>179</v>
      </c>
      <c r="D152" s="53" t="s">
        <v>180</v>
      </c>
      <c r="E152" s="58" t="s">
        <v>7</v>
      </c>
      <c r="F152" s="55">
        <f t="shared" si="42"/>
        <v>80.474500000000006</v>
      </c>
      <c r="G152" s="9">
        <v>81.7</v>
      </c>
      <c r="H152" s="55">
        <f>G152</f>
        <v>81.7</v>
      </c>
      <c r="I152" s="72">
        <f t="shared" si="43"/>
        <v>83.742499999999993</v>
      </c>
    </row>
    <row r="153" spans="1:9" ht="30" customHeight="1" x14ac:dyDescent="0.2">
      <c r="A153" s="111"/>
      <c r="B153" s="51" t="s">
        <v>639</v>
      </c>
      <c r="C153" s="52" t="s">
        <v>22</v>
      </c>
      <c r="D153" s="53" t="s">
        <v>180</v>
      </c>
      <c r="E153" s="58" t="s">
        <v>7</v>
      </c>
      <c r="F153" s="55">
        <f t="shared" si="42"/>
        <v>89.635000000000005</v>
      </c>
      <c r="G153" s="9">
        <v>91</v>
      </c>
      <c r="H153" s="55">
        <f>G153</f>
        <v>91</v>
      </c>
      <c r="I153" s="72">
        <f t="shared" si="43"/>
        <v>93.274999999999991</v>
      </c>
    </row>
    <row r="154" spans="1:9" ht="30" customHeight="1" x14ac:dyDescent="0.2">
      <c r="A154" s="56"/>
      <c r="B154" s="56"/>
      <c r="C154" s="57"/>
      <c r="D154" s="59"/>
      <c r="E154" s="50"/>
      <c r="F154" s="50"/>
      <c r="G154" s="50"/>
      <c r="H154" s="50"/>
      <c r="I154" s="50"/>
    </row>
    <row r="155" spans="1:9" ht="30" customHeight="1" x14ac:dyDescent="0.2">
      <c r="A155" s="111" t="s">
        <v>127</v>
      </c>
      <c r="B155" s="51" t="s">
        <v>643</v>
      </c>
      <c r="C155" s="52" t="s">
        <v>20</v>
      </c>
      <c r="D155" s="53" t="s">
        <v>185</v>
      </c>
      <c r="E155" s="58" t="s">
        <v>182</v>
      </c>
      <c r="F155" s="55">
        <f t="shared" si="42"/>
        <v>126.08</v>
      </c>
      <c r="G155" s="9">
        <v>128</v>
      </c>
      <c r="H155" s="55">
        <f>G155</f>
        <v>128</v>
      </c>
      <c r="I155" s="72">
        <f t="shared" si="43"/>
        <v>131.19999999999999</v>
      </c>
    </row>
    <row r="156" spans="1:9" ht="30" customHeight="1" x14ac:dyDescent="0.2">
      <c r="A156" s="111"/>
      <c r="B156" s="51" t="s">
        <v>644</v>
      </c>
      <c r="C156" s="52" t="s">
        <v>179</v>
      </c>
      <c r="D156" s="53" t="s">
        <v>185</v>
      </c>
      <c r="E156" s="58" t="s">
        <v>182</v>
      </c>
      <c r="F156" s="55">
        <f t="shared" si="42"/>
        <v>91.802000000000007</v>
      </c>
      <c r="G156" s="9">
        <v>93.2</v>
      </c>
      <c r="H156" s="55">
        <f>G156</f>
        <v>93.2</v>
      </c>
      <c r="I156" s="72">
        <f t="shared" si="43"/>
        <v>95.53</v>
      </c>
    </row>
    <row r="157" spans="1:9" ht="30" customHeight="1" x14ac:dyDescent="0.2">
      <c r="A157" s="111"/>
      <c r="B157" s="51" t="s">
        <v>645</v>
      </c>
      <c r="C157" s="52" t="s">
        <v>22</v>
      </c>
      <c r="D157" s="53" t="s">
        <v>185</v>
      </c>
      <c r="E157" s="58" t="s">
        <v>182</v>
      </c>
      <c r="F157" s="55">
        <f t="shared" si="42"/>
        <v>102.34150000000001</v>
      </c>
      <c r="G157" s="9">
        <v>103.9</v>
      </c>
      <c r="H157" s="55">
        <f>G157</f>
        <v>103.9</v>
      </c>
      <c r="I157" s="72">
        <f t="shared" si="43"/>
        <v>106.4975</v>
      </c>
    </row>
    <row r="158" spans="1:9" ht="21.75" customHeight="1" x14ac:dyDescent="0.2">
      <c r="A158" s="56"/>
      <c r="B158" s="56"/>
      <c r="C158" s="57"/>
      <c r="D158" s="59"/>
      <c r="E158" s="50"/>
      <c r="F158" s="50"/>
      <c r="G158" s="50"/>
      <c r="H158" s="50"/>
      <c r="I158" s="50"/>
    </row>
    <row r="159" spans="1:9" ht="30" customHeight="1" x14ac:dyDescent="0.2">
      <c r="A159" s="111" t="s">
        <v>127</v>
      </c>
      <c r="B159" s="51" t="s">
        <v>187</v>
      </c>
      <c r="C159" s="52" t="s">
        <v>22</v>
      </c>
      <c r="D159" s="53" t="s">
        <v>184</v>
      </c>
      <c r="E159" s="58" t="s">
        <v>7</v>
      </c>
      <c r="F159" s="55">
        <f t="shared" si="42"/>
        <v>97.317999999999998</v>
      </c>
      <c r="G159" s="9">
        <v>98.8</v>
      </c>
      <c r="H159" s="55">
        <f>G159</f>
        <v>98.8</v>
      </c>
      <c r="I159" s="72">
        <f t="shared" si="43"/>
        <v>101.26999999999998</v>
      </c>
    </row>
    <row r="160" spans="1:9" ht="30" customHeight="1" x14ac:dyDescent="0.2">
      <c r="A160" s="111"/>
      <c r="B160" s="51" t="s">
        <v>186</v>
      </c>
      <c r="C160" s="52" t="s">
        <v>20</v>
      </c>
      <c r="D160" s="53" t="s">
        <v>184</v>
      </c>
      <c r="E160" s="58" t="s">
        <v>7</v>
      </c>
      <c r="F160" s="55">
        <f t="shared" si="42"/>
        <v>123.81450000000001</v>
      </c>
      <c r="G160" s="9">
        <v>125.7</v>
      </c>
      <c r="H160" s="55">
        <f>G160</f>
        <v>125.7</v>
      </c>
      <c r="I160" s="72">
        <f t="shared" si="43"/>
        <v>128.8425</v>
      </c>
    </row>
    <row r="161" spans="1:9" ht="30" customHeight="1" x14ac:dyDescent="0.2">
      <c r="A161" s="56"/>
      <c r="B161" s="56"/>
      <c r="C161" s="57"/>
      <c r="D161" s="59"/>
      <c r="E161" s="50"/>
      <c r="F161" s="76"/>
      <c r="G161" s="76"/>
      <c r="H161" s="76"/>
      <c r="I161" s="76"/>
    </row>
    <row r="162" spans="1:9" ht="30" customHeight="1" x14ac:dyDescent="0.2">
      <c r="A162" s="51" t="s">
        <v>127</v>
      </c>
      <c r="B162" s="51" t="s">
        <v>679</v>
      </c>
      <c r="C162" s="52" t="s">
        <v>132</v>
      </c>
      <c r="D162" s="53" t="s">
        <v>678</v>
      </c>
      <c r="E162" s="58" t="s">
        <v>680</v>
      </c>
      <c r="F162" s="55">
        <f t="shared" ref="F162" si="59">(H162-(H162*0.015))</f>
        <v>126.67099999999999</v>
      </c>
      <c r="G162" s="9">
        <v>128.6</v>
      </c>
      <c r="H162" s="55">
        <f t="shared" ref="H162" si="60">G162</f>
        <v>128.6</v>
      </c>
      <c r="I162" s="72">
        <f t="shared" ref="I162" si="61">H162*1.025</f>
        <v>131.81499999999997</v>
      </c>
    </row>
    <row r="163" spans="1:9" ht="26.25" customHeight="1" x14ac:dyDescent="0.2">
      <c r="A163" s="49"/>
      <c r="B163" s="49"/>
      <c r="C163" s="50"/>
      <c r="D163" s="60"/>
      <c r="E163" s="50"/>
      <c r="F163" s="50"/>
      <c r="G163" s="50"/>
      <c r="H163" s="50"/>
      <c r="I163" s="50"/>
    </row>
    <row r="164" spans="1:9" ht="30" customHeight="1" x14ac:dyDescent="0.2">
      <c r="A164" s="111" t="s">
        <v>127</v>
      </c>
      <c r="B164" s="51" t="s">
        <v>181</v>
      </c>
      <c r="C164" s="52" t="s">
        <v>20</v>
      </c>
      <c r="D164" s="53" t="s">
        <v>188</v>
      </c>
      <c r="E164" s="61" t="s">
        <v>189</v>
      </c>
      <c r="F164" s="55">
        <f t="shared" si="42"/>
        <v>120.761</v>
      </c>
      <c r="G164" s="9">
        <v>122.6</v>
      </c>
      <c r="H164" s="55">
        <f>G164</f>
        <v>122.6</v>
      </c>
      <c r="I164" s="72">
        <f t="shared" si="43"/>
        <v>125.66499999999998</v>
      </c>
    </row>
    <row r="165" spans="1:9" ht="30" customHeight="1" x14ac:dyDescent="0.2">
      <c r="A165" s="111"/>
      <c r="B165" s="51" t="s">
        <v>178</v>
      </c>
      <c r="C165" s="52" t="s">
        <v>16</v>
      </c>
      <c r="D165" s="53" t="s">
        <v>188</v>
      </c>
      <c r="E165" s="61" t="s">
        <v>189</v>
      </c>
      <c r="F165" s="55">
        <f t="shared" si="42"/>
        <v>96.135999999999996</v>
      </c>
      <c r="G165" s="9">
        <v>97.6</v>
      </c>
      <c r="H165" s="55">
        <f>G165</f>
        <v>97.6</v>
      </c>
      <c r="I165" s="72">
        <f t="shared" si="43"/>
        <v>100.03999999999999</v>
      </c>
    </row>
    <row r="166" spans="1:9" ht="30" customHeight="1" x14ac:dyDescent="0.2">
      <c r="A166" s="111"/>
      <c r="B166" s="51" t="s">
        <v>183</v>
      </c>
      <c r="C166" s="52" t="s">
        <v>22</v>
      </c>
      <c r="D166" s="53" t="s">
        <v>188</v>
      </c>
      <c r="E166" s="61" t="s">
        <v>189</v>
      </c>
      <c r="F166" s="55">
        <f t="shared" si="42"/>
        <v>94.165999999999997</v>
      </c>
      <c r="G166" s="9">
        <v>95.6</v>
      </c>
      <c r="H166" s="55">
        <f>G166</f>
        <v>95.6</v>
      </c>
      <c r="I166" s="72">
        <f t="shared" si="43"/>
        <v>97.989999999999981</v>
      </c>
    </row>
    <row r="167" spans="1:9" ht="30" customHeight="1" x14ac:dyDescent="0.2">
      <c r="A167" s="111"/>
      <c r="B167" s="51" t="s">
        <v>190</v>
      </c>
      <c r="C167" s="52" t="s">
        <v>87</v>
      </c>
      <c r="D167" s="53" t="s">
        <v>188</v>
      </c>
      <c r="E167" s="61" t="s">
        <v>189</v>
      </c>
      <c r="F167" s="55">
        <f t="shared" si="42"/>
        <v>73.677999999999997</v>
      </c>
      <c r="G167" s="9">
        <v>74.8</v>
      </c>
      <c r="H167" s="55">
        <f>G167</f>
        <v>74.8</v>
      </c>
      <c r="I167" s="72">
        <f t="shared" si="43"/>
        <v>76.669999999999987</v>
      </c>
    </row>
    <row r="168" spans="1:9" ht="25.5" customHeight="1" thickBot="1" x14ac:dyDescent="0.25"/>
    <row r="169" spans="1:9" ht="30" customHeight="1" thickBot="1" x14ac:dyDescent="0.25">
      <c r="A169" s="101" t="s">
        <v>472</v>
      </c>
      <c r="B169" s="101"/>
      <c r="C169" s="101"/>
      <c r="D169" s="101"/>
      <c r="E169" s="101"/>
      <c r="F169" s="97" t="s">
        <v>0</v>
      </c>
      <c r="G169" s="98" t="s">
        <v>1</v>
      </c>
      <c r="H169" s="99" t="s">
        <v>2</v>
      </c>
      <c r="I169" s="99"/>
    </row>
    <row r="170" spans="1:9" ht="30" customHeight="1" thickBot="1" x14ac:dyDescent="0.25">
      <c r="A170" s="101"/>
      <c r="B170" s="101"/>
      <c r="C170" s="101"/>
      <c r="D170" s="101"/>
      <c r="E170" s="101"/>
      <c r="F170" s="97"/>
      <c r="G170" s="98"/>
      <c r="H170" s="17" t="s">
        <v>3</v>
      </c>
      <c r="I170" s="17" t="s">
        <v>4</v>
      </c>
    </row>
    <row r="172" spans="1:9" ht="30" customHeight="1" x14ac:dyDescent="0.2">
      <c r="A172" s="19">
        <v>10346</v>
      </c>
      <c r="B172" s="19" t="s">
        <v>475</v>
      </c>
      <c r="C172" s="18" t="s">
        <v>20</v>
      </c>
      <c r="D172" s="20" t="s">
        <v>609</v>
      </c>
      <c r="E172" s="8" t="s">
        <v>474</v>
      </c>
      <c r="F172" s="9">
        <f t="shared" ref="F172:F174" si="62">(H172-(H172*0.015))</f>
        <v>75.155500000000004</v>
      </c>
      <c r="G172" s="9">
        <v>76.3</v>
      </c>
      <c r="H172" s="9">
        <f>G172</f>
        <v>76.3</v>
      </c>
      <c r="I172" s="71">
        <f t="shared" ref="I172:I174" si="63">H172*1.025</f>
        <v>78.207499999999996</v>
      </c>
    </row>
    <row r="173" spans="1:9" ht="30" customHeight="1" x14ac:dyDescent="0.2">
      <c r="A173" s="19">
        <v>10446</v>
      </c>
      <c r="B173" s="19" t="s">
        <v>473</v>
      </c>
      <c r="C173" s="18" t="s">
        <v>16</v>
      </c>
      <c r="D173" s="20" t="s">
        <v>609</v>
      </c>
      <c r="E173" s="8" t="s">
        <v>474</v>
      </c>
      <c r="F173" s="9">
        <f t="shared" si="62"/>
        <v>65.798000000000002</v>
      </c>
      <c r="G173" s="9">
        <v>66.8</v>
      </c>
      <c r="H173" s="9">
        <f>G173</f>
        <v>66.8</v>
      </c>
      <c r="I173" s="71">
        <f t="shared" si="63"/>
        <v>68.469999999999985</v>
      </c>
    </row>
    <row r="174" spans="1:9" ht="30" customHeight="1" x14ac:dyDescent="0.2">
      <c r="A174" s="19">
        <v>10546</v>
      </c>
      <c r="B174" s="19" t="s">
        <v>476</v>
      </c>
      <c r="C174" s="18" t="s">
        <v>22</v>
      </c>
      <c r="D174" s="20" t="s">
        <v>609</v>
      </c>
      <c r="E174" s="8" t="s">
        <v>474</v>
      </c>
      <c r="F174" s="9">
        <f t="shared" si="62"/>
        <v>60.577500000000001</v>
      </c>
      <c r="G174" s="9">
        <v>61.5</v>
      </c>
      <c r="H174" s="9">
        <f>G174</f>
        <v>61.5</v>
      </c>
      <c r="I174" s="71">
        <f t="shared" si="63"/>
        <v>63.037499999999994</v>
      </c>
    </row>
    <row r="175" spans="1:9" ht="30" customHeight="1" x14ac:dyDescent="0.2">
      <c r="D175" s="100"/>
      <c r="E175" s="100"/>
      <c r="F175" s="100"/>
      <c r="G175" s="100"/>
      <c r="H175" s="100"/>
      <c r="I175" s="100"/>
    </row>
    <row r="176" spans="1:9" ht="14.25" customHeight="1" thickBot="1" x14ac:dyDescent="0.25"/>
    <row r="177" spans="1:9" ht="30" customHeight="1" thickBot="1" x14ac:dyDescent="0.25">
      <c r="A177" s="101" t="s">
        <v>195</v>
      </c>
      <c r="B177" s="101"/>
      <c r="C177" s="101"/>
      <c r="D177" s="101"/>
      <c r="E177" s="101"/>
      <c r="F177" s="97" t="s">
        <v>0</v>
      </c>
      <c r="G177" s="98" t="s">
        <v>1</v>
      </c>
      <c r="H177" s="99" t="s">
        <v>2</v>
      </c>
      <c r="I177" s="99"/>
    </row>
    <row r="178" spans="1:9" ht="30" customHeight="1" thickBot="1" x14ac:dyDescent="0.25">
      <c r="A178" s="101"/>
      <c r="B178" s="101"/>
      <c r="C178" s="101"/>
      <c r="D178" s="101"/>
      <c r="E178" s="101"/>
      <c r="F178" s="97"/>
      <c r="G178" s="98"/>
      <c r="H178" s="17" t="s">
        <v>3</v>
      </c>
      <c r="I178" s="17" t="s">
        <v>4</v>
      </c>
    </row>
    <row r="180" spans="1:9" ht="30" customHeight="1" x14ac:dyDescent="0.2">
      <c r="A180" s="19">
        <v>10313</v>
      </c>
      <c r="B180" s="19" t="s">
        <v>193</v>
      </c>
      <c r="C180" s="18" t="s">
        <v>20</v>
      </c>
      <c r="D180" s="20" t="s">
        <v>192</v>
      </c>
      <c r="E180" s="8" t="s">
        <v>18</v>
      </c>
      <c r="F180" s="9">
        <f t="shared" ref="F180:F184" si="64">(H180-(H180*0.015))</f>
        <v>92.787000000000006</v>
      </c>
      <c r="G180" s="9">
        <v>94.2</v>
      </c>
      <c r="H180" s="9">
        <f>G180</f>
        <v>94.2</v>
      </c>
      <c r="I180" s="71">
        <f t="shared" ref="I180:I184" si="65">H180*1.025</f>
        <v>96.554999999999993</v>
      </c>
    </row>
    <row r="181" spans="1:9" ht="30" customHeight="1" x14ac:dyDescent="0.2">
      <c r="A181" s="19">
        <v>10413</v>
      </c>
      <c r="B181" s="19" t="s">
        <v>191</v>
      </c>
      <c r="C181" s="18" t="s">
        <v>16</v>
      </c>
      <c r="D181" s="20" t="s">
        <v>192</v>
      </c>
      <c r="E181" s="8" t="s">
        <v>18</v>
      </c>
      <c r="F181" s="9">
        <f t="shared" si="64"/>
        <v>91.408000000000001</v>
      </c>
      <c r="G181" s="9">
        <v>92.8</v>
      </c>
      <c r="H181" s="9">
        <f>G181</f>
        <v>92.8</v>
      </c>
      <c r="I181" s="71">
        <f t="shared" si="65"/>
        <v>95.11999999999999</v>
      </c>
    </row>
    <row r="182" spans="1:9" ht="30" customHeight="1" x14ac:dyDescent="0.2">
      <c r="A182" s="19">
        <v>10513</v>
      </c>
      <c r="B182" s="19" t="s">
        <v>194</v>
      </c>
      <c r="C182" s="18" t="s">
        <v>22</v>
      </c>
      <c r="D182" s="20" t="s">
        <v>192</v>
      </c>
      <c r="E182" s="8" t="s">
        <v>18</v>
      </c>
      <c r="F182" s="9">
        <f t="shared" si="64"/>
        <v>74.56450000000001</v>
      </c>
      <c r="G182" s="9">
        <v>75.7</v>
      </c>
      <c r="H182" s="9">
        <f>G182</f>
        <v>75.7</v>
      </c>
      <c r="I182" s="71">
        <f t="shared" si="65"/>
        <v>77.592500000000001</v>
      </c>
    </row>
    <row r="183" spans="1:9" ht="30" customHeight="1" x14ac:dyDescent="0.2">
      <c r="A183" s="19" t="s">
        <v>196</v>
      </c>
      <c r="B183" s="19" t="s">
        <v>197</v>
      </c>
      <c r="C183" s="18" t="s">
        <v>198</v>
      </c>
      <c r="D183" s="20" t="s">
        <v>192</v>
      </c>
      <c r="E183" s="8" t="s">
        <v>18</v>
      </c>
      <c r="F183" s="9">
        <f t="shared" si="64"/>
        <v>136.81650000000002</v>
      </c>
      <c r="G183" s="9">
        <v>138.9</v>
      </c>
      <c r="H183" s="9">
        <f>G183</f>
        <v>138.9</v>
      </c>
      <c r="I183" s="71">
        <f t="shared" si="65"/>
        <v>142.3725</v>
      </c>
    </row>
    <row r="184" spans="1:9" ht="30" customHeight="1" x14ac:dyDescent="0.2">
      <c r="A184" s="19" t="s">
        <v>199</v>
      </c>
      <c r="B184" s="19" t="s">
        <v>200</v>
      </c>
      <c r="C184" s="18" t="s">
        <v>201</v>
      </c>
      <c r="D184" s="20" t="s">
        <v>192</v>
      </c>
      <c r="E184" s="8" t="s">
        <v>18</v>
      </c>
      <c r="F184" s="9">
        <f t="shared" si="64"/>
        <v>116.7225</v>
      </c>
      <c r="G184" s="9">
        <v>118.5</v>
      </c>
      <c r="H184" s="9">
        <f>G184</f>
        <v>118.5</v>
      </c>
      <c r="I184" s="71">
        <f t="shared" si="65"/>
        <v>121.46249999999999</v>
      </c>
    </row>
    <row r="185" spans="1:9" ht="30" customHeight="1" x14ac:dyDescent="0.2">
      <c r="A185" s="25"/>
      <c r="B185" s="25"/>
      <c r="C185" s="26"/>
      <c r="D185" s="26"/>
    </row>
    <row r="186" spans="1:9" ht="30" customHeight="1" x14ac:dyDescent="0.2">
      <c r="A186" s="19" t="s">
        <v>206</v>
      </c>
      <c r="B186" s="19" t="s">
        <v>207</v>
      </c>
      <c r="C186" s="18" t="s">
        <v>9</v>
      </c>
      <c r="D186" s="20" t="s">
        <v>212</v>
      </c>
      <c r="E186" s="8" t="s">
        <v>18</v>
      </c>
      <c r="F186" s="9">
        <f t="shared" ref="F186:F190" si="66">(H186-(H186*0.015))</f>
        <v>185.18</v>
      </c>
      <c r="G186" s="9">
        <v>188</v>
      </c>
      <c r="H186" s="9">
        <f>G186</f>
        <v>188</v>
      </c>
      <c r="I186" s="71">
        <f t="shared" ref="I186:I190" si="67">H186*1.025</f>
        <v>192.7</v>
      </c>
    </row>
    <row r="187" spans="1:9" ht="30" customHeight="1" x14ac:dyDescent="0.2">
      <c r="A187" s="19" t="s">
        <v>208</v>
      </c>
      <c r="B187" s="19" t="s">
        <v>209</v>
      </c>
      <c r="C187" s="18" t="s">
        <v>52</v>
      </c>
      <c r="D187" s="20" t="s">
        <v>212</v>
      </c>
      <c r="E187" s="8" t="s">
        <v>18</v>
      </c>
      <c r="F187" s="9">
        <f t="shared" si="66"/>
        <v>138.58949999999999</v>
      </c>
      <c r="G187" s="9">
        <v>140.69999999999999</v>
      </c>
      <c r="H187" s="9">
        <f>G187</f>
        <v>140.69999999999999</v>
      </c>
      <c r="I187" s="71">
        <f t="shared" si="67"/>
        <v>144.21749999999997</v>
      </c>
    </row>
    <row r="188" spans="1:9" ht="30" customHeight="1" x14ac:dyDescent="0.2">
      <c r="A188" s="19" t="s">
        <v>204</v>
      </c>
      <c r="B188" s="19" t="s">
        <v>205</v>
      </c>
      <c r="C188" s="18" t="s">
        <v>103</v>
      </c>
      <c r="D188" s="20" t="s">
        <v>212</v>
      </c>
      <c r="E188" s="8" t="s">
        <v>18</v>
      </c>
      <c r="F188" s="9">
        <f t="shared" si="66"/>
        <v>178.482</v>
      </c>
      <c r="G188" s="9">
        <v>181.2</v>
      </c>
      <c r="H188" s="9">
        <f>G188</f>
        <v>181.2</v>
      </c>
      <c r="I188" s="71">
        <f t="shared" si="67"/>
        <v>185.72999999999996</v>
      </c>
    </row>
    <row r="189" spans="1:9" ht="30" customHeight="1" x14ac:dyDescent="0.2">
      <c r="A189" s="19" t="s">
        <v>202</v>
      </c>
      <c r="B189" s="19" t="s">
        <v>203</v>
      </c>
      <c r="C189" s="18" t="s">
        <v>100</v>
      </c>
      <c r="D189" s="20" t="s">
        <v>212</v>
      </c>
      <c r="E189" s="8" t="s">
        <v>18</v>
      </c>
      <c r="F189" s="9">
        <f t="shared" si="66"/>
        <v>219.7535</v>
      </c>
      <c r="G189" s="9">
        <v>223.1</v>
      </c>
      <c r="H189" s="9">
        <f>G189</f>
        <v>223.1</v>
      </c>
      <c r="I189" s="71">
        <f t="shared" si="67"/>
        <v>228.67749999999998</v>
      </c>
    </row>
    <row r="190" spans="1:9" ht="30" customHeight="1" x14ac:dyDescent="0.2">
      <c r="A190" s="19" t="s">
        <v>210</v>
      </c>
      <c r="B190" s="19" t="s">
        <v>211</v>
      </c>
      <c r="C190" s="18" t="s">
        <v>13</v>
      </c>
      <c r="D190" s="20" t="s">
        <v>212</v>
      </c>
      <c r="E190" s="8" t="s">
        <v>18</v>
      </c>
      <c r="F190" s="9">
        <f t="shared" si="66"/>
        <v>121.352</v>
      </c>
      <c r="G190" s="9">
        <v>123.2</v>
      </c>
      <c r="H190" s="9">
        <f>G190</f>
        <v>123.2</v>
      </c>
      <c r="I190" s="71">
        <f t="shared" si="67"/>
        <v>126.27999999999999</v>
      </c>
    </row>
    <row r="191" spans="1:9" ht="30" customHeight="1" x14ac:dyDescent="0.2">
      <c r="A191" s="25"/>
      <c r="B191" s="25"/>
      <c r="C191" s="26"/>
      <c r="D191" s="26"/>
    </row>
    <row r="192" spans="1:9" ht="30" customHeight="1" x14ac:dyDescent="0.2">
      <c r="A192" s="19">
        <v>10631</v>
      </c>
      <c r="B192" s="19" t="s">
        <v>217</v>
      </c>
      <c r="C192" s="18" t="s">
        <v>34</v>
      </c>
      <c r="D192" s="20" t="s">
        <v>218</v>
      </c>
      <c r="E192" s="11" t="s">
        <v>222</v>
      </c>
      <c r="F192" s="9">
        <f t="shared" ref="F192:F195" si="68">(H192-(H192*0.015))</f>
        <v>158.38800000000001</v>
      </c>
      <c r="G192" s="9">
        <v>160.80000000000001</v>
      </c>
      <c r="H192" s="9">
        <f>G192</f>
        <v>160.80000000000001</v>
      </c>
      <c r="I192" s="71">
        <f t="shared" ref="I192:I195" si="69">H192*1.025</f>
        <v>164.82</v>
      </c>
    </row>
    <row r="193" spans="1:9" ht="30" customHeight="1" x14ac:dyDescent="0.2">
      <c r="A193" s="19">
        <v>10331</v>
      </c>
      <c r="B193" s="19" t="s">
        <v>214</v>
      </c>
      <c r="C193" s="18" t="s">
        <v>20</v>
      </c>
      <c r="D193" s="20" t="s">
        <v>218</v>
      </c>
      <c r="E193" s="11" t="s">
        <v>222</v>
      </c>
      <c r="F193" s="9">
        <f t="shared" si="68"/>
        <v>122.928</v>
      </c>
      <c r="G193" s="9">
        <v>124.8</v>
      </c>
      <c r="H193" s="9">
        <f>G193</f>
        <v>124.8</v>
      </c>
      <c r="I193" s="71">
        <f t="shared" si="69"/>
        <v>127.91999999999999</v>
      </c>
    </row>
    <row r="194" spans="1:9" ht="30" customHeight="1" x14ac:dyDescent="0.2">
      <c r="A194" s="19">
        <v>10431</v>
      </c>
      <c r="B194" s="19" t="s">
        <v>213</v>
      </c>
      <c r="C194" s="18" t="s">
        <v>16</v>
      </c>
      <c r="D194" s="20" t="s">
        <v>218</v>
      </c>
      <c r="E194" s="11" t="s">
        <v>222</v>
      </c>
      <c r="F194" s="9">
        <f t="shared" si="68"/>
        <v>131.4975</v>
      </c>
      <c r="G194" s="9">
        <v>133.5</v>
      </c>
      <c r="H194" s="9">
        <f>G194</f>
        <v>133.5</v>
      </c>
      <c r="I194" s="71">
        <f t="shared" si="69"/>
        <v>136.83749999999998</v>
      </c>
    </row>
    <row r="195" spans="1:9" ht="30" customHeight="1" x14ac:dyDescent="0.2">
      <c r="A195" s="19">
        <v>10531</v>
      </c>
      <c r="B195" s="19" t="s">
        <v>215</v>
      </c>
      <c r="C195" s="18" t="s">
        <v>216</v>
      </c>
      <c r="D195" s="20" t="s">
        <v>218</v>
      </c>
      <c r="E195" s="11" t="s">
        <v>222</v>
      </c>
      <c r="F195" s="9">
        <f t="shared" si="68"/>
        <v>90.718499999999992</v>
      </c>
      <c r="G195" s="9">
        <v>92.1</v>
      </c>
      <c r="H195" s="9">
        <f>G195</f>
        <v>92.1</v>
      </c>
      <c r="I195" s="71">
        <f t="shared" si="69"/>
        <v>94.402499999999989</v>
      </c>
    </row>
    <row r="196" spans="1:9" ht="30" customHeight="1" x14ac:dyDescent="0.2">
      <c r="A196" s="25"/>
      <c r="B196" s="25"/>
      <c r="C196" s="26"/>
      <c r="D196" s="26"/>
    </row>
    <row r="197" spans="1:9" ht="30" customHeight="1" x14ac:dyDescent="0.2">
      <c r="A197" s="19">
        <v>10736</v>
      </c>
      <c r="B197" s="19" t="s">
        <v>220</v>
      </c>
      <c r="C197" s="30" t="s">
        <v>9</v>
      </c>
      <c r="D197" s="31" t="s">
        <v>241</v>
      </c>
      <c r="E197" s="11" t="s">
        <v>222</v>
      </c>
      <c r="F197" s="9">
        <f t="shared" ref="F197:F199" si="70">(H197-(H197*0.015))</f>
        <v>199.46250000000001</v>
      </c>
      <c r="G197" s="9">
        <v>202.5</v>
      </c>
      <c r="H197" s="9">
        <f>G197</f>
        <v>202.5</v>
      </c>
      <c r="I197" s="71">
        <f t="shared" ref="I197:I199" si="71">H197*1.025</f>
        <v>207.56249999999997</v>
      </c>
    </row>
    <row r="198" spans="1:9" ht="30" customHeight="1" x14ac:dyDescent="0.2">
      <c r="A198" s="19">
        <v>10726</v>
      </c>
      <c r="B198" s="19" t="s">
        <v>221</v>
      </c>
      <c r="C198" s="30" t="s">
        <v>52</v>
      </c>
      <c r="D198" s="31" t="s">
        <v>241</v>
      </c>
      <c r="E198" s="11" t="s">
        <v>222</v>
      </c>
      <c r="F198" s="9">
        <f t="shared" si="70"/>
        <v>148.83349999999999</v>
      </c>
      <c r="G198" s="9">
        <v>151.1</v>
      </c>
      <c r="H198" s="9">
        <f>G198</f>
        <v>151.1</v>
      </c>
      <c r="I198" s="71">
        <f t="shared" si="71"/>
        <v>154.87749999999997</v>
      </c>
    </row>
    <row r="199" spans="1:9" ht="30" customHeight="1" x14ac:dyDescent="0.2">
      <c r="A199" s="19">
        <v>10746</v>
      </c>
      <c r="B199" s="19" t="s">
        <v>219</v>
      </c>
      <c r="C199" s="30" t="s">
        <v>100</v>
      </c>
      <c r="D199" s="31" t="s">
        <v>241</v>
      </c>
      <c r="E199" s="11" t="s">
        <v>222</v>
      </c>
      <c r="F199" s="9">
        <f t="shared" si="70"/>
        <v>209.214</v>
      </c>
      <c r="G199" s="9">
        <v>212.4</v>
      </c>
      <c r="H199" s="9">
        <f>G199</f>
        <v>212.4</v>
      </c>
      <c r="I199" s="71">
        <f t="shared" si="71"/>
        <v>217.70999999999998</v>
      </c>
    </row>
    <row r="200" spans="1:9" ht="20.25" customHeight="1" x14ac:dyDescent="0.2">
      <c r="A200" s="25"/>
      <c r="B200" s="25"/>
      <c r="C200" s="26"/>
      <c r="D200" s="26"/>
    </row>
    <row r="201" spans="1:9" ht="30" customHeight="1" x14ac:dyDescent="0.2">
      <c r="A201" s="19">
        <v>10447</v>
      </c>
      <c r="B201" s="19" t="s">
        <v>223</v>
      </c>
      <c r="C201" s="18" t="s">
        <v>16</v>
      </c>
      <c r="D201" s="20" t="s">
        <v>224</v>
      </c>
      <c r="E201" s="8" t="s">
        <v>44</v>
      </c>
      <c r="F201" s="9">
        <f t="shared" ref="F201:F203" si="72">(H201-(H201*0.015))</f>
        <v>155.53149999999999</v>
      </c>
      <c r="G201" s="9">
        <v>157.9</v>
      </c>
      <c r="H201" s="9">
        <f>G201</f>
        <v>157.9</v>
      </c>
      <c r="I201" s="71">
        <f t="shared" ref="I201:I203" si="73">H201*1.025</f>
        <v>161.8475</v>
      </c>
    </row>
    <row r="202" spans="1:9" ht="30" customHeight="1" x14ac:dyDescent="0.2">
      <c r="A202" s="19">
        <v>10547</v>
      </c>
      <c r="B202" s="19" t="s">
        <v>225</v>
      </c>
      <c r="C202" s="18" t="s">
        <v>22</v>
      </c>
      <c r="D202" s="20" t="s">
        <v>224</v>
      </c>
      <c r="E202" s="8" t="s">
        <v>44</v>
      </c>
      <c r="F202" s="9">
        <f t="shared" si="72"/>
        <v>141.643</v>
      </c>
      <c r="G202" s="9">
        <v>143.80000000000001</v>
      </c>
      <c r="H202" s="9">
        <f>G202</f>
        <v>143.80000000000001</v>
      </c>
      <c r="I202" s="71">
        <f t="shared" si="73"/>
        <v>147.39500000000001</v>
      </c>
    </row>
    <row r="203" spans="1:9" ht="30" customHeight="1" x14ac:dyDescent="0.2">
      <c r="A203" s="19">
        <v>15105</v>
      </c>
      <c r="B203" s="19" t="s">
        <v>226</v>
      </c>
      <c r="C203" s="18" t="s">
        <v>227</v>
      </c>
      <c r="D203" s="20" t="s">
        <v>224</v>
      </c>
      <c r="E203" s="8" t="s">
        <v>228</v>
      </c>
      <c r="F203" s="9">
        <f t="shared" si="72"/>
        <v>37.036000000000001</v>
      </c>
      <c r="G203" s="9">
        <v>37.6</v>
      </c>
      <c r="H203" s="9">
        <f>G203</f>
        <v>37.6</v>
      </c>
      <c r="I203" s="71">
        <f t="shared" si="73"/>
        <v>38.54</v>
      </c>
    </row>
    <row r="204" spans="1:9" ht="30" customHeight="1" x14ac:dyDescent="0.2">
      <c r="A204" s="25"/>
      <c r="B204" s="25"/>
      <c r="C204" s="26"/>
      <c r="D204" s="26"/>
    </row>
    <row r="205" spans="1:9" ht="30" customHeight="1" x14ac:dyDescent="0.2">
      <c r="A205" s="19">
        <v>10333</v>
      </c>
      <c r="B205" s="19" t="s">
        <v>231</v>
      </c>
      <c r="C205" s="18" t="s">
        <v>20</v>
      </c>
      <c r="D205" s="20" t="s">
        <v>230</v>
      </c>
      <c r="E205" s="11" t="s">
        <v>233</v>
      </c>
      <c r="F205" s="9">
        <f t="shared" ref="F205:F207" si="74">(H205-(H205*0.015))</f>
        <v>178.482</v>
      </c>
      <c r="G205" s="9">
        <v>181.2</v>
      </c>
      <c r="H205" s="9">
        <f>G205</f>
        <v>181.2</v>
      </c>
      <c r="I205" s="71">
        <f t="shared" ref="I205:I207" si="75">H205*1.025</f>
        <v>185.72999999999996</v>
      </c>
    </row>
    <row r="206" spans="1:9" ht="30" customHeight="1" x14ac:dyDescent="0.2">
      <c r="A206" s="19">
        <v>10433</v>
      </c>
      <c r="B206" s="19" t="s">
        <v>229</v>
      </c>
      <c r="C206" s="18" t="s">
        <v>16</v>
      </c>
      <c r="D206" s="20" t="s">
        <v>230</v>
      </c>
      <c r="E206" s="11" t="s">
        <v>233</v>
      </c>
      <c r="F206" s="9">
        <f t="shared" si="74"/>
        <v>162.131</v>
      </c>
      <c r="G206" s="9">
        <v>164.6</v>
      </c>
      <c r="H206" s="9">
        <f>G206</f>
        <v>164.6</v>
      </c>
      <c r="I206" s="71">
        <f t="shared" si="75"/>
        <v>168.71499999999997</v>
      </c>
    </row>
    <row r="207" spans="1:9" ht="30" customHeight="1" x14ac:dyDescent="0.2">
      <c r="A207" s="19">
        <v>10533</v>
      </c>
      <c r="B207" s="19" t="s">
        <v>232</v>
      </c>
      <c r="C207" s="18" t="s">
        <v>22</v>
      </c>
      <c r="D207" s="20" t="s">
        <v>230</v>
      </c>
      <c r="E207" s="11" t="s">
        <v>233</v>
      </c>
      <c r="F207" s="9">
        <f t="shared" si="74"/>
        <v>153.06900000000002</v>
      </c>
      <c r="G207" s="9">
        <v>155.4</v>
      </c>
      <c r="H207" s="9">
        <f>G207</f>
        <v>155.4</v>
      </c>
      <c r="I207" s="71">
        <f t="shared" si="75"/>
        <v>159.285</v>
      </c>
    </row>
    <row r="208" spans="1:9" ht="30" customHeight="1" x14ac:dyDescent="0.2">
      <c r="A208" s="25"/>
      <c r="B208" s="25"/>
      <c r="C208" s="26"/>
      <c r="D208" s="26"/>
    </row>
    <row r="209" spans="1:9" ht="30" customHeight="1" x14ac:dyDescent="0.2">
      <c r="A209" s="19">
        <v>10756</v>
      </c>
      <c r="B209" s="19" t="s">
        <v>236</v>
      </c>
      <c r="C209" s="18" t="s">
        <v>237</v>
      </c>
      <c r="D209" s="20" t="s">
        <v>240</v>
      </c>
      <c r="E209" s="11" t="s">
        <v>233</v>
      </c>
      <c r="F209" s="9">
        <f t="shared" ref="F209:F211" si="76">(H209-(H209*0.015))</f>
        <v>455.07</v>
      </c>
      <c r="G209" s="9">
        <v>462</v>
      </c>
      <c r="H209" s="9">
        <f>G209</f>
        <v>462</v>
      </c>
      <c r="I209" s="71">
        <f t="shared" ref="I209:I211" si="77">H209*1.025</f>
        <v>473.54999999999995</v>
      </c>
    </row>
    <row r="210" spans="1:9" ht="30" customHeight="1" x14ac:dyDescent="0.2">
      <c r="A210" s="19">
        <v>10755</v>
      </c>
      <c r="B210" s="19" t="s">
        <v>238</v>
      </c>
      <c r="C210" s="18" t="s">
        <v>239</v>
      </c>
      <c r="D210" s="20" t="s">
        <v>240</v>
      </c>
      <c r="E210" s="11" t="s">
        <v>233</v>
      </c>
      <c r="F210" s="9">
        <f t="shared" si="76"/>
        <v>348.29600000000005</v>
      </c>
      <c r="G210" s="9">
        <v>353.6</v>
      </c>
      <c r="H210" s="9">
        <f>G210</f>
        <v>353.6</v>
      </c>
      <c r="I210" s="71">
        <f t="shared" si="77"/>
        <v>362.44</v>
      </c>
    </row>
    <row r="211" spans="1:9" ht="30" customHeight="1" x14ac:dyDescent="0.2">
      <c r="A211" s="19">
        <v>10757</v>
      </c>
      <c r="B211" s="19" t="s">
        <v>234</v>
      </c>
      <c r="C211" s="18" t="s">
        <v>235</v>
      </c>
      <c r="D211" s="20" t="s">
        <v>240</v>
      </c>
      <c r="E211" s="11" t="s">
        <v>233</v>
      </c>
      <c r="F211" s="9">
        <f t="shared" si="76"/>
        <v>556.62350000000004</v>
      </c>
      <c r="G211" s="9">
        <v>565.1</v>
      </c>
      <c r="H211" s="9">
        <f>G211</f>
        <v>565.1</v>
      </c>
      <c r="I211" s="71">
        <f t="shared" si="77"/>
        <v>579.22749999999996</v>
      </c>
    </row>
    <row r="212" spans="1:9" ht="30" customHeight="1" x14ac:dyDescent="0.2">
      <c r="A212" s="25"/>
      <c r="B212" s="25"/>
      <c r="C212" s="26"/>
      <c r="D212" s="26"/>
    </row>
    <row r="213" spans="1:9" ht="30" customHeight="1" x14ac:dyDescent="0.2">
      <c r="A213" s="19">
        <v>10340</v>
      </c>
      <c r="B213" s="19" t="s">
        <v>244</v>
      </c>
      <c r="C213" s="18" t="s">
        <v>20</v>
      </c>
      <c r="D213" s="20" t="s">
        <v>243</v>
      </c>
      <c r="E213" s="11" t="s">
        <v>233</v>
      </c>
      <c r="F213" s="9">
        <f t="shared" ref="F213:F216" si="78">(H213-(H213*0.015))</f>
        <v>165.18449999999999</v>
      </c>
      <c r="G213" s="9">
        <v>167.7</v>
      </c>
      <c r="H213" s="9">
        <f>G213</f>
        <v>167.7</v>
      </c>
      <c r="I213" s="71">
        <f t="shared" ref="I213:I216" si="79">H213*1.025</f>
        <v>171.89249999999998</v>
      </c>
    </row>
    <row r="214" spans="1:9" ht="30" customHeight="1" x14ac:dyDescent="0.2">
      <c r="A214" s="19">
        <v>10440</v>
      </c>
      <c r="B214" s="19" t="s">
        <v>242</v>
      </c>
      <c r="C214" s="18" t="s">
        <v>16</v>
      </c>
      <c r="D214" s="20" t="s">
        <v>243</v>
      </c>
      <c r="E214" s="11" t="s">
        <v>233</v>
      </c>
      <c r="F214" s="9">
        <f t="shared" si="78"/>
        <v>219.261</v>
      </c>
      <c r="G214" s="9">
        <v>222.6</v>
      </c>
      <c r="H214" s="9">
        <f>G214</f>
        <v>222.6</v>
      </c>
      <c r="I214" s="71">
        <f t="shared" si="79"/>
        <v>228.16499999999996</v>
      </c>
    </row>
    <row r="215" spans="1:9" ht="30" customHeight="1" x14ac:dyDescent="0.2">
      <c r="A215" s="19">
        <v>10540</v>
      </c>
      <c r="B215" s="19" t="s">
        <v>245</v>
      </c>
      <c r="C215" s="18" t="s">
        <v>22</v>
      </c>
      <c r="D215" s="20" t="s">
        <v>243</v>
      </c>
      <c r="E215" s="11" t="s">
        <v>233</v>
      </c>
      <c r="F215" s="9">
        <f t="shared" si="78"/>
        <v>133.0735</v>
      </c>
      <c r="G215" s="9">
        <v>135.1</v>
      </c>
      <c r="H215" s="9">
        <f>G215</f>
        <v>135.1</v>
      </c>
      <c r="I215" s="71">
        <f t="shared" si="79"/>
        <v>138.47749999999999</v>
      </c>
    </row>
    <row r="216" spans="1:9" ht="30" customHeight="1" x14ac:dyDescent="0.2">
      <c r="A216" s="19">
        <v>10650</v>
      </c>
      <c r="B216" s="19" t="s">
        <v>246</v>
      </c>
      <c r="C216" s="18" t="s">
        <v>36</v>
      </c>
      <c r="D216" s="20" t="s">
        <v>243</v>
      </c>
      <c r="E216" s="11" t="s">
        <v>233</v>
      </c>
      <c r="F216" s="9">
        <f t="shared" si="78"/>
        <v>329.18700000000001</v>
      </c>
      <c r="G216" s="9">
        <v>334.2</v>
      </c>
      <c r="H216" s="9">
        <f>G216</f>
        <v>334.2</v>
      </c>
      <c r="I216" s="71">
        <f t="shared" si="79"/>
        <v>342.55499999999995</v>
      </c>
    </row>
    <row r="217" spans="1:9" ht="25.5" customHeight="1" x14ac:dyDescent="0.2">
      <c r="A217" s="25"/>
      <c r="B217" s="25"/>
      <c r="C217" s="26"/>
      <c r="D217" s="26"/>
      <c r="E217" s="4"/>
      <c r="F217" s="3"/>
      <c r="G217" s="3"/>
      <c r="H217" s="3"/>
      <c r="I217" s="3"/>
    </row>
    <row r="218" spans="1:9" ht="30" customHeight="1" x14ac:dyDescent="0.2">
      <c r="A218" s="19">
        <v>10342</v>
      </c>
      <c r="B218" s="19" t="s">
        <v>249</v>
      </c>
      <c r="C218" s="18" t="s">
        <v>20</v>
      </c>
      <c r="D218" s="20" t="s">
        <v>248</v>
      </c>
      <c r="E218" s="11" t="s">
        <v>233</v>
      </c>
      <c r="F218" s="9">
        <f t="shared" ref="F218:F221" si="80">(H218-(H218*0.015))</f>
        <v>309.48699999999997</v>
      </c>
      <c r="G218" s="9">
        <v>314.2</v>
      </c>
      <c r="H218" s="9">
        <f>G218</f>
        <v>314.2</v>
      </c>
      <c r="I218" s="71">
        <f t="shared" ref="I218:I221" si="81">H218*1.025</f>
        <v>322.05499999999995</v>
      </c>
    </row>
    <row r="219" spans="1:9" ht="30" customHeight="1" x14ac:dyDescent="0.2">
      <c r="A219" s="19">
        <v>10442</v>
      </c>
      <c r="B219" s="19" t="s">
        <v>247</v>
      </c>
      <c r="C219" s="18" t="s">
        <v>16</v>
      </c>
      <c r="D219" s="20" t="s">
        <v>248</v>
      </c>
      <c r="E219" s="11" t="s">
        <v>233</v>
      </c>
      <c r="F219" s="9">
        <f t="shared" si="80"/>
        <v>419.01900000000001</v>
      </c>
      <c r="G219" s="9">
        <v>425.4</v>
      </c>
      <c r="H219" s="9">
        <f>G219</f>
        <v>425.4</v>
      </c>
      <c r="I219" s="71">
        <f t="shared" si="81"/>
        <v>436.03499999999991</v>
      </c>
    </row>
    <row r="220" spans="1:9" ht="30" customHeight="1" x14ac:dyDescent="0.2">
      <c r="A220" s="19">
        <v>10542</v>
      </c>
      <c r="B220" s="19" t="s">
        <v>250</v>
      </c>
      <c r="C220" s="18" t="s">
        <v>22</v>
      </c>
      <c r="D220" s="20" t="s">
        <v>248</v>
      </c>
      <c r="E220" s="11" t="s">
        <v>233</v>
      </c>
      <c r="F220" s="9">
        <f t="shared" si="80"/>
        <v>263.58600000000001</v>
      </c>
      <c r="G220" s="9">
        <v>267.60000000000002</v>
      </c>
      <c r="H220" s="9">
        <f>G220</f>
        <v>267.60000000000002</v>
      </c>
      <c r="I220" s="71">
        <f t="shared" si="81"/>
        <v>274.29000000000002</v>
      </c>
    </row>
    <row r="221" spans="1:9" ht="30" customHeight="1" x14ac:dyDescent="0.2">
      <c r="A221" s="19">
        <v>10642</v>
      </c>
      <c r="B221" s="19" t="s">
        <v>251</v>
      </c>
      <c r="C221" s="18" t="s">
        <v>36</v>
      </c>
      <c r="D221" s="20" t="s">
        <v>248</v>
      </c>
      <c r="E221" s="11" t="s">
        <v>233</v>
      </c>
      <c r="F221" s="9">
        <f t="shared" si="80"/>
        <v>602.03200000000004</v>
      </c>
      <c r="G221" s="9">
        <v>611.20000000000005</v>
      </c>
      <c r="H221" s="9">
        <f>G221</f>
        <v>611.20000000000005</v>
      </c>
      <c r="I221" s="71">
        <f t="shared" si="81"/>
        <v>626.48</v>
      </c>
    </row>
    <row r="222" spans="1:9" ht="30" customHeight="1" x14ac:dyDescent="0.2">
      <c r="A222" s="25"/>
      <c r="B222" s="25"/>
      <c r="C222" s="26"/>
      <c r="D222" s="26"/>
    </row>
    <row r="223" spans="1:9" ht="30" customHeight="1" x14ac:dyDescent="0.2">
      <c r="A223" s="51"/>
      <c r="B223" s="51" t="s">
        <v>613</v>
      </c>
      <c r="C223" s="52" t="s">
        <v>22</v>
      </c>
      <c r="D223" s="53" t="s">
        <v>252</v>
      </c>
      <c r="E223" s="58" t="s">
        <v>182</v>
      </c>
      <c r="F223" s="55">
        <f t="shared" ref="F223:F231" si="82">(H223-(H223*0.015))</f>
        <v>453.00149999999996</v>
      </c>
      <c r="G223" s="9">
        <v>459.9</v>
      </c>
      <c r="H223" s="55">
        <f>G223</f>
        <v>459.9</v>
      </c>
      <c r="I223" s="72">
        <f t="shared" ref="I223:I231" si="83">H223*1.025</f>
        <v>471.39749999999992</v>
      </c>
    </row>
    <row r="224" spans="1:9" ht="30" customHeight="1" x14ac:dyDescent="0.2">
      <c r="A224" s="25"/>
      <c r="B224" s="25"/>
      <c r="C224" s="26"/>
      <c r="D224" s="26"/>
    </row>
    <row r="225" spans="1:9" ht="30" customHeight="1" x14ac:dyDescent="0.2">
      <c r="A225" s="19">
        <v>10315</v>
      </c>
      <c r="B225" s="19" t="s">
        <v>256</v>
      </c>
      <c r="C225" s="18" t="s">
        <v>257</v>
      </c>
      <c r="D225" s="20" t="s">
        <v>255</v>
      </c>
      <c r="E225" s="11" t="s">
        <v>260</v>
      </c>
      <c r="F225" s="9">
        <f t="shared" si="82"/>
        <v>98.204499999999996</v>
      </c>
      <c r="G225" s="9">
        <v>99.7</v>
      </c>
      <c r="H225" s="9">
        <f>G225</f>
        <v>99.7</v>
      </c>
      <c r="I225" s="71">
        <f t="shared" si="83"/>
        <v>102.1925</v>
      </c>
    </row>
    <row r="226" spans="1:9" ht="30" customHeight="1" x14ac:dyDescent="0.2">
      <c r="A226" s="19">
        <v>10415</v>
      </c>
      <c r="B226" s="19" t="s">
        <v>253</v>
      </c>
      <c r="C226" s="18" t="s">
        <v>254</v>
      </c>
      <c r="D226" s="20" t="s">
        <v>255</v>
      </c>
      <c r="E226" s="11" t="s">
        <v>260</v>
      </c>
      <c r="F226" s="9">
        <f t="shared" si="82"/>
        <v>90.915499999999994</v>
      </c>
      <c r="G226" s="9">
        <v>92.3</v>
      </c>
      <c r="H226" s="9">
        <f>G226</f>
        <v>92.3</v>
      </c>
      <c r="I226" s="71">
        <f t="shared" si="83"/>
        <v>94.607499999999987</v>
      </c>
    </row>
    <row r="227" spans="1:9" ht="30" customHeight="1" x14ac:dyDescent="0.2">
      <c r="A227" s="19">
        <v>10515</v>
      </c>
      <c r="B227" s="19" t="s">
        <v>258</v>
      </c>
      <c r="C227" s="18" t="s">
        <v>259</v>
      </c>
      <c r="D227" s="20" t="s">
        <v>255</v>
      </c>
      <c r="E227" s="11" t="s">
        <v>260</v>
      </c>
      <c r="F227" s="9">
        <f t="shared" si="82"/>
        <v>77.519500000000008</v>
      </c>
      <c r="G227" s="9">
        <v>78.7</v>
      </c>
      <c r="H227" s="9">
        <f>G227</f>
        <v>78.7</v>
      </c>
      <c r="I227" s="71">
        <f t="shared" si="83"/>
        <v>80.66749999999999</v>
      </c>
    </row>
    <row r="228" spans="1:9" ht="30" customHeight="1" x14ac:dyDescent="0.2">
      <c r="A228" s="25"/>
      <c r="B228" s="25"/>
      <c r="C228" s="26"/>
      <c r="D228" s="26"/>
    </row>
    <row r="229" spans="1:9" ht="30" customHeight="1" x14ac:dyDescent="0.2">
      <c r="A229" s="19">
        <v>10738</v>
      </c>
      <c r="B229" s="19" t="s">
        <v>262</v>
      </c>
      <c r="C229" s="18" t="s">
        <v>9</v>
      </c>
      <c r="D229" s="20" t="s">
        <v>264</v>
      </c>
      <c r="E229" s="11" t="s">
        <v>260</v>
      </c>
      <c r="F229" s="9">
        <f t="shared" si="82"/>
        <v>163.70699999999999</v>
      </c>
      <c r="G229" s="9">
        <v>166.2</v>
      </c>
      <c r="H229" s="9">
        <f>G229</f>
        <v>166.2</v>
      </c>
      <c r="I229" s="71">
        <f t="shared" si="83"/>
        <v>170.35499999999996</v>
      </c>
    </row>
    <row r="230" spans="1:9" ht="30" customHeight="1" x14ac:dyDescent="0.2">
      <c r="A230" s="19">
        <v>10728</v>
      </c>
      <c r="B230" s="19" t="s">
        <v>263</v>
      </c>
      <c r="C230" s="18" t="s">
        <v>52</v>
      </c>
      <c r="D230" s="20" t="s">
        <v>264</v>
      </c>
      <c r="E230" s="11" t="s">
        <v>260</v>
      </c>
      <c r="F230" s="9">
        <f t="shared" si="82"/>
        <v>112.5855</v>
      </c>
      <c r="G230" s="9">
        <v>114.3</v>
      </c>
      <c r="H230" s="9">
        <f>G230</f>
        <v>114.3</v>
      </c>
      <c r="I230" s="71">
        <f t="shared" si="83"/>
        <v>117.15749999999998</v>
      </c>
    </row>
    <row r="231" spans="1:9" ht="30" customHeight="1" x14ac:dyDescent="0.2">
      <c r="A231" s="19">
        <v>10748</v>
      </c>
      <c r="B231" s="19" t="s">
        <v>261</v>
      </c>
      <c r="C231" s="18" t="s">
        <v>100</v>
      </c>
      <c r="D231" s="20" t="s">
        <v>264</v>
      </c>
      <c r="E231" s="11" t="s">
        <v>260</v>
      </c>
      <c r="F231" s="9">
        <f t="shared" si="82"/>
        <v>210.59300000000002</v>
      </c>
      <c r="G231" s="9">
        <v>213.8</v>
      </c>
      <c r="H231" s="9">
        <f>G231</f>
        <v>213.8</v>
      </c>
      <c r="I231" s="71">
        <f t="shared" si="83"/>
        <v>219.14499999999998</v>
      </c>
    </row>
    <row r="232" spans="1:9" ht="30" customHeight="1" x14ac:dyDescent="0.2">
      <c r="D232" s="100" t="s">
        <v>288</v>
      </c>
      <c r="E232" s="100"/>
      <c r="F232" s="100"/>
      <c r="G232" s="100"/>
      <c r="H232" s="100"/>
      <c r="I232" s="100"/>
    </row>
    <row r="233" spans="1:9" ht="17.25" customHeight="1" x14ac:dyDescent="0.2"/>
    <row r="234" spans="1:9" ht="30" customHeight="1" x14ac:dyDescent="0.2">
      <c r="A234" s="19">
        <v>10319</v>
      </c>
      <c r="B234" s="19" t="s">
        <v>267</v>
      </c>
      <c r="C234" s="18" t="s">
        <v>20</v>
      </c>
      <c r="D234" s="20" t="s">
        <v>266</v>
      </c>
      <c r="E234" s="8" t="s">
        <v>18</v>
      </c>
      <c r="F234" s="9">
        <f t="shared" ref="F234:F236" si="84">(H234-(H234*0.015))</f>
        <v>136.42250000000001</v>
      </c>
      <c r="G234" s="9">
        <v>138.5</v>
      </c>
      <c r="H234" s="9">
        <f>G234</f>
        <v>138.5</v>
      </c>
      <c r="I234" s="71">
        <f t="shared" ref="I234:I236" si="85">H234*1.025</f>
        <v>141.96249999999998</v>
      </c>
    </row>
    <row r="235" spans="1:9" ht="30" customHeight="1" x14ac:dyDescent="0.2">
      <c r="A235" s="19">
        <v>10419</v>
      </c>
      <c r="B235" s="19" t="s">
        <v>265</v>
      </c>
      <c r="C235" s="18" t="s">
        <v>16</v>
      </c>
      <c r="D235" s="20" t="s">
        <v>266</v>
      </c>
      <c r="E235" s="8" t="s">
        <v>18</v>
      </c>
      <c r="F235" s="9">
        <f t="shared" si="84"/>
        <v>115.34349999999999</v>
      </c>
      <c r="G235" s="9">
        <v>117.1</v>
      </c>
      <c r="H235" s="9">
        <f>G235</f>
        <v>117.1</v>
      </c>
      <c r="I235" s="71">
        <f t="shared" si="85"/>
        <v>120.02749999999999</v>
      </c>
    </row>
    <row r="236" spans="1:9" ht="30" customHeight="1" x14ac:dyDescent="0.2">
      <c r="A236" s="19">
        <v>10519</v>
      </c>
      <c r="B236" s="19" t="s">
        <v>268</v>
      </c>
      <c r="C236" s="18" t="s">
        <v>22</v>
      </c>
      <c r="D236" s="20" t="s">
        <v>266</v>
      </c>
      <c r="E236" s="8" t="s">
        <v>18</v>
      </c>
      <c r="F236" s="9">
        <f t="shared" si="84"/>
        <v>112.38849999999999</v>
      </c>
      <c r="G236" s="9">
        <v>114.1</v>
      </c>
      <c r="H236" s="9">
        <f>G236</f>
        <v>114.1</v>
      </c>
      <c r="I236" s="71">
        <f t="shared" si="85"/>
        <v>116.95249999999999</v>
      </c>
    </row>
    <row r="237" spans="1:9" ht="30" customHeight="1" x14ac:dyDescent="0.2">
      <c r="A237" s="25"/>
      <c r="B237" s="25"/>
      <c r="C237" s="26"/>
      <c r="D237" s="26"/>
    </row>
    <row r="238" spans="1:9" ht="30" customHeight="1" x14ac:dyDescent="0.2">
      <c r="A238" s="19">
        <v>10349</v>
      </c>
      <c r="B238" s="19" t="s">
        <v>271</v>
      </c>
      <c r="C238" s="18" t="s">
        <v>20</v>
      </c>
      <c r="D238" s="20" t="s">
        <v>270</v>
      </c>
      <c r="E238" s="8" t="s">
        <v>18</v>
      </c>
      <c r="F238" s="9">
        <f t="shared" ref="F238:F240" si="86">(H238-(H238*0.015))</f>
        <v>215.02550000000002</v>
      </c>
      <c r="G238" s="9">
        <v>218.3</v>
      </c>
      <c r="H238" s="9">
        <f>G238</f>
        <v>218.3</v>
      </c>
      <c r="I238" s="71">
        <f t="shared" ref="I238:I240" si="87">H238*1.025</f>
        <v>223.75749999999999</v>
      </c>
    </row>
    <row r="239" spans="1:9" ht="30" customHeight="1" x14ac:dyDescent="0.2">
      <c r="A239" s="19">
        <v>10449</v>
      </c>
      <c r="B239" s="19" t="s">
        <v>269</v>
      </c>
      <c r="C239" s="18" t="s">
        <v>16</v>
      </c>
      <c r="D239" s="20" t="s">
        <v>270</v>
      </c>
      <c r="E239" s="8" t="s">
        <v>18</v>
      </c>
      <c r="F239" s="9">
        <f t="shared" si="86"/>
        <v>197.78800000000001</v>
      </c>
      <c r="G239" s="9">
        <v>200.8</v>
      </c>
      <c r="H239" s="9">
        <f>G239</f>
        <v>200.8</v>
      </c>
      <c r="I239" s="71">
        <f t="shared" si="87"/>
        <v>205.82</v>
      </c>
    </row>
    <row r="240" spans="1:9" ht="30" customHeight="1" x14ac:dyDescent="0.2">
      <c r="A240" s="19">
        <v>10549</v>
      </c>
      <c r="B240" s="19" t="s">
        <v>272</v>
      </c>
      <c r="C240" s="18" t="s">
        <v>22</v>
      </c>
      <c r="D240" s="20" t="s">
        <v>270</v>
      </c>
      <c r="E240" s="8" t="s">
        <v>18</v>
      </c>
      <c r="F240" s="9">
        <f t="shared" si="86"/>
        <v>172.2765</v>
      </c>
      <c r="G240" s="9">
        <v>174.9</v>
      </c>
      <c r="H240" s="9">
        <f>G240</f>
        <v>174.9</v>
      </c>
      <c r="I240" s="71">
        <f t="shared" si="87"/>
        <v>179.27249999999998</v>
      </c>
    </row>
    <row r="241" spans="1:9" ht="18" customHeight="1" x14ac:dyDescent="0.2">
      <c r="A241" s="25"/>
      <c r="B241" s="25"/>
      <c r="C241" s="26"/>
      <c r="D241" s="27"/>
      <c r="F241" s="3"/>
      <c r="G241" s="3"/>
      <c r="H241" s="3"/>
      <c r="I241" s="3"/>
    </row>
    <row r="242" spans="1:9" ht="30" customHeight="1" x14ac:dyDescent="0.2">
      <c r="A242" s="112" t="s">
        <v>127</v>
      </c>
      <c r="B242" s="19" t="s">
        <v>646</v>
      </c>
      <c r="C242" s="18" t="s">
        <v>20</v>
      </c>
      <c r="D242" s="20" t="s">
        <v>649</v>
      </c>
      <c r="E242" s="8" t="s">
        <v>18</v>
      </c>
      <c r="F242" s="9">
        <f t="shared" ref="F242:F244" si="88">(H242-(H242*0.015))</f>
        <v>89.044000000000011</v>
      </c>
      <c r="G242" s="9">
        <v>90.4</v>
      </c>
      <c r="H242" s="9">
        <f>G242</f>
        <v>90.4</v>
      </c>
      <c r="I242" s="71">
        <f t="shared" ref="I242:I244" si="89">H242*1.025</f>
        <v>92.66</v>
      </c>
    </row>
    <row r="243" spans="1:9" ht="30" customHeight="1" x14ac:dyDescent="0.2">
      <c r="A243" s="113"/>
      <c r="B243" s="19" t="s">
        <v>647</v>
      </c>
      <c r="C243" s="18" t="s">
        <v>16</v>
      </c>
      <c r="D243" s="20" t="s">
        <v>649</v>
      </c>
      <c r="E243" s="8" t="s">
        <v>18</v>
      </c>
      <c r="F243" s="9">
        <f t="shared" si="88"/>
        <v>89.536500000000004</v>
      </c>
      <c r="G243" s="9">
        <v>90.9</v>
      </c>
      <c r="H243" s="9">
        <f>G243</f>
        <v>90.9</v>
      </c>
      <c r="I243" s="71">
        <f t="shared" si="89"/>
        <v>93.172499999999999</v>
      </c>
    </row>
    <row r="244" spans="1:9" ht="30" customHeight="1" x14ac:dyDescent="0.2">
      <c r="A244" s="114"/>
      <c r="B244" s="19" t="s">
        <v>648</v>
      </c>
      <c r="C244" s="18" t="s">
        <v>22</v>
      </c>
      <c r="D244" s="20" t="s">
        <v>649</v>
      </c>
      <c r="E244" s="8" t="s">
        <v>18</v>
      </c>
      <c r="F244" s="9">
        <f t="shared" si="88"/>
        <v>77.027000000000001</v>
      </c>
      <c r="G244" s="9">
        <v>78.2</v>
      </c>
      <c r="H244" s="9">
        <f>G244</f>
        <v>78.2</v>
      </c>
      <c r="I244" s="71">
        <f t="shared" si="89"/>
        <v>80.155000000000001</v>
      </c>
    </row>
    <row r="245" spans="1:9" ht="18.75" customHeight="1" x14ac:dyDescent="0.2">
      <c r="A245" s="25"/>
      <c r="B245" s="25"/>
      <c r="C245" s="26"/>
      <c r="D245" s="26"/>
    </row>
    <row r="246" spans="1:9" ht="30" customHeight="1" x14ac:dyDescent="0.2">
      <c r="A246" s="19">
        <v>10339</v>
      </c>
      <c r="B246" s="19" t="s">
        <v>275</v>
      </c>
      <c r="C246" s="18" t="s">
        <v>20</v>
      </c>
      <c r="D246" s="20" t="s">
        <v>274</v>
      </c>
      <c r="E246" s="8" t="s">
        <v>18</v>
      </c>
      <c r="F246" s="9">
        <f t="shared" ref="F246:F248" si="90">(H246-(H246*0.015))</f>
        <v>105.19799999999999</v>
      </c>
      <c r="G246" s="9">
        <v>106.8</v>
      </c>
      <c r="H246" s="9">
        <f>G246</f>
        <v>106.8</v>
      </c>
      <c r="I246" s="71">
        <f t="shared" ref="I246:I248" si="91">H246*1.025</f>
        <v>109.46999999999998</v>
      </c>
    </row>
    <row r="247" spans="1:9" ht="30" customHeight="1" x14ac:dyDescent="0.2">
      <c r="A247" s="19">
        <v>10439</v>
      </c>
      <c r="B247" s="19" t="s">
        <v>273</v>
      </c>
      <c r="C247" s="18" t="s">
        <v>16</v>
      </c>
      <c r="D247" s="20" t="s">
        <v>274</v>
      </c>
      <c r="E247" s="8" t="s">
        <v>18</v>
      </c>
      <c r="F247" s="9">
        <f t="shared" si="90"/>
        <v>98.992500000000007</v>
      </c>
      <c r="G247" s="9">
        <v>100.5</v>
      </c>
      <c r="H247" s="9">
        <f>G247</f>
        <v>100.5</v>
      </c>
      <c r="I247" s="71">
        <f t="shared" si="91"/>
        <v>103.01249999999999</v>
      </c>
    </row>
    <row r="248" spans="1:9" ht="30" customHeight="1" x14ac:dyDescent="0.2">
      <c r="A248" s="19">
        <v>10539</v>
      </c>
      <c r="B248" s="19" t="s">
        <v>276</v>
      </c>
      <c r="C248" s="18" t="s">
        <v>22</v>
      </c>
      <c r="D248" s="20" t="s">
        <v>274</v>
      </c>
      <c r="E248" s="8" t="s">
        <v>18</v>
      </c>
      <c r="F248" s="9">
        <f t="shared" si="90"/>
        <v>86.581500000000005</v>
      </c>
      <c r="G248" s="9">
        <v>87.9</v>
      </c>
      <c r="H248" s="9">
        <f>G248</f>
        <v>87.9</v>
      </c>
      <c r="I248" s="71">
        <f t="shared" si="91"/>
        <v>90.097499999999997</v>
      </c>
    </row>
    <row r="249" spans="1:9" ht="17.25" customHeight="1" x14ac:dyDescent="0.2"/>
    <row r="250" spans="1:9" ht="30" customHeight="1" x14ac:dyDescent="0.2">
      <c r="A250" s="19">
        <v>10325</v>
      </c>
      <c r="B250" s="19" t="s">
        <v>279</v>
      </c>
      <c r="C250" s="18" t="s">
        <v>64</v>
      </c>
      <c r="D250" s="20" t="s">
        <v>278</v>
      </c>
      <c r="E250" s="11" t="s">
        <v>283</v>
      </c>
      <c r="F250" s="9">
        <f t="shared" ref="F250:F253" si="92">(H250-(H250*0.015))</f>
        <v>140.46099999999998</v>
      </c>
      <c r="G250" s="9">
        <v>142.6</v>
      </c>
      <c r="H250" s="9">
        <f>G250</f>
        <v>142.6</v>
      </c>
      <c r="I250" s="71">
        <f t="shared" ref="I250:I253" si="93">H250*1.025</f>
        <v>146.16499999999999</v>
      </c>
    </row>
    <row r="251" spans="1:9" ht="30" customHeight="1" x14ac:dyDescent="0.2">
      <c r="A251" s="19">
        <v>10425</v>
      </c>
      <c r="B251" s="19" t="s">
        <v>277</v>
      </c>
      <c r="C251" s="18" t="s">
        <v>282</v>
      </c>
      <c r="D251" s="20" t="s">
        <v>278</v>
      </c>
      <c r="E251" s="11" t="s">
        <v>283</v>
      </c>
      <c r="F251" s="9">
        <f t="shared" si="92"/>
        <v>115.9345</v>
      </c>
      <c r="G251" s="9">
        <v>117.7</v>
      </c>
      <c r="H251" s="9">
        <f>G251</f>
        <v>117.7</v>
      </c>
      <c r="I251" s="71">
        <f t="shared" si="93"/>
        <v>120.6425</v>
      </c>
    </row>
    <row r="252" spans="1:9" ht="30" customHeight="1" x14ac:dyDescent="0.2">
      <c r="A252" s="19">
        <v>10525</v>
      </c>
      <c r="B252" s="19" t="s">
        <v>280</v>
      </c>
      <c r="C252" s="18" t="s">
        <v>216</v>
      </c>
      <c r="D252" s="20" t="s">
        <v>278</v>
      </c>
      <c r="E252" s="11" t="s">
        <v>283</v>
      </c>
      <c r="F252" s="9">
        <f t="shared" si="92"/>
        <v>113.7675</v>
      </c>
      <c r="G252" s="9">
        <v>115.5</v>
      </c>
      <c r="H252" s="9">
        <f>G252</f>
        <v>115.5</v>
      </c>
      <c r="I252" s="71">
        <f t="shared" si="93"/>
        <v>118.38749999999999</v>
      </c>
    </row>
    <row r="253" spans="1:9" ht="30" customHeight="1" x14ac:dyDescent="0.2">
      <c r="A253" s="19">
        <v>10625</v>
      </c>
      <c r="B253" s="19" t="s">
        <v>281</v>
      </c>
      <c r="C253" s="18" t="s">
        <v>36</v>
      </c>
      <c r="D253" s="20" t="s">
        <v>278</v>
      </c>
      <c r="E253" s="11" t="s">
        <v>283</v>
      </c>
      <c r="F253" s="9">
        <f t="shared" si="92"/>
        <v>257.77449999999999</v>
      </c>
      <c r="G253" s="9">
        <v>261.7</v>
      </c>
      <c r="H253" s="9">
        <f>G253</f>
        <v>261.7</v>
      </c>
      <c r="I253" s="71">
        <f t="shared" si="93"/>
        <v>268.24249999999995</v>
      </c>
    </row>
    <row r="254" spans="1:9" ht="30" hidden="1" customHeight="1" thickBot="1" x14ac:dyDescent="0.25"/>
    <row r="255" spans="1:9" ht="30" hidden="1" customHeight="1" thickBot="1" x14ac:dyDescent="0.25">
      <c r="A255" s="19">
        <v>10326</v>
      </c>
      <c r="B255" s="19" t="s">
        <v>285</v>
      </c>
      <c r="C255" s="18" t="s">
        <v>20</v>
      </c>
      <c r="D255" s="29" t="s">
        <v>290</v>
      </c>
      <c r="E255" s="11" t="s">
        <v>283</v>
      </c>
      <c r="F255" s="9">
        <f>ROUND(H255-(H255*0.015),1)</f>
        <v>155.1</v>
      </c>
      <c r="G255" s="9">
        <v>157.5</v>
      </c>
      <c r="H255" s="9">
        <f>G255</f>
        <v>157.5</v>
      </c>
      <c r="I255" s="9">
        <f>ROUND(H255*1.025,1)</f>
        <v>161.4</v>
      </c>
    </row>
    <row r="256" spans="1:9" ht="30" hidden="1" customHeight="1" thickBot="1" x14ac:dyDescent="0.25">
      <c r="A256" s="19">
        <v>10426</v>
      </c>
      <c r="B256" s="19" t="s">
        <v>284</v>
      </c>
      <c r="C256" s="18" t="s">
        <v>16</v>
      </c>
      <c r="D256" s="29" t="s">
        <v>290</v>
      </c>
      <c r="E256" s="11" t="s">
        <v>283</v>
      </c>
      <c r="F256" s="9">
        <f>ROUND(H256-(H256*0.015),1)</f>
        <v>131.5</v>
      </c>
      <c r="G256" s="9">
        <v>133.5</v>
      </c>
      <c r="H256" s="9">
        <f>G256</f>
        <v>133.5</v>
      </c>
      <c r="I256" s="9">
        <f>ROUND(H256*1.025,1)</f>
        <v>136.80000000000001</v>
      </c>
    </row>
    <row r="257" spans="1:9" ht="30" hidden="1" customHeight="1" thickBot="1" x14ac:dyDescent="0.25">
      <c r="A257" s="19">
        <v>10526</v>
      </c>
      <c r="B257" s="19" t="s">
        <v>286</v>
      </c>
      <c r="C257" s="18" t="s">
        <v>287</v>
      </c>
      <c r="D257" s="29" t="s">
        <v>290</v>
      </c>
      <c r="E257" s="11" t="s">
        <v>283</v>
      </c>
      <c r="F257" s="9">
        <f>ROUND(H257-(H257*0.015),1)</f>
        <v>125</v>
      </c>
      <c r="G257" s="9">
        <v>126.9</v>
      </c>
      <c r="H257" s="9">
        <f>G257</f>
        <v>126.9</v>
      </c>
      <c r="I257" s="9">
        <f>ROUND(H257*1.025,1)</f>
        <v>130.1</v>
      </c>
    </row>
    <row r="258" spans="1:9" ht="21.75" hidden="1" customHeight="1" thickBot="1" x14ac:dyDescent="0.25">
      <c r="D258" s="100" t="s">
        <v>289</v>
      </c>
      <c r="E258" s="100"/>
      <c r="F258" s="100"/>
      <c r="G258" s="100"/>
      <c r="H258" s="100"/>
      <c r="I258" s="100"/>
    </row>
    <row r="259" spans="1:9" ht="18.75" customHeight="1" x14ac:dyDescent="0.2"/>
    <row r="260" spans="1:9" ht="30" customHeight="1" x14ac:dyDescent="0.2">
      <c r="A260" s="19">
        <v>10730</v>
      </c>
      <c r="B260" s="19" t="s">
        <v>293</v>
      </c>
      <c r="C260" s="18" t="s">
        <v>9</v>
      </c>
      <c r="D260" s="20" t="s">
        <v>625</v>
      </c>
      <c r="E260" s="11" t="s">
        <v>296</v>
      </c>
      <c r="F260" s="9">
        <f t="shared" ref="F260:F263" si="94">(H260-(H260*0.015))</f>
        <v>368.09449999999998</v>
      </c>
      <c r="G260" s="9">
        <v>373.7</v>
      </c>
      <c r="H260" s="9">
        <f>G260</f>
        <v>373.7</v>
      </c>
      <c r="I260" s="71">
        <f t="shared" ref="I260:I263" si="95">H260*1.025</f>
        <v>383.04249999999996</v>
      </c>
    </row>
    <row r="261" spans="1:9" ht="30" customHeight="1" x14ac:dyDescent="0.2">
      <c r="A261" s="19">
        <v>10720</v>
      </c>
      <c r="B261" s="19" t="s">
        <v>294</v>
      </c>
      <c r="C261" s="18" t="s">
        <v>52</v>
      </c>
      <c r="D261" s="20" t="s">
        <v>625</v>
      </c>
      <c r="E261" s="11" t="s">
        <v>296</v>
      </c>
      <c r="F261" s="9">
        <f t="shared" si="94"/>
        <v>288.21100000000001</v>
      </c>
      <c r="G261" s="9">
        <v>292.60000000000002</v>
      </c>
      <c r="H261" s="9">
        <f>G261</f>
        <v>292.60000000000002</v>
      </c>
      <c r="I261" s="71">
        <f t="shared" si="95"/>
        <v>299.91500000000002</v>
      </c>
    </row>
    <row r="262" spans="1:9" ht="30" customHeight="1" x14ac:dyDescent="0.2">
      <c r="A262" s="19">
        <v>10740</v>
      </c>
      <c r="B262" s="19" t="s">
        <v>291</v>
      </c>
      <c r="C262" s="18" t="s">
        <v>292</v>
      </c>
      <c r="D262" s="20" t="s">
        <v>625</v>
      </c>
      <c r="E262" s="11" t="s">
        <v>296</v>
      </c>
      <c r="F262" s="9">
        <f t="shared" si="94"/>
        <v>388.68100000000004</v>
      </c>
      <c r="G262" s="9">
        <v>394.6</v>
      </c>
      <c r="H262" s="9">
        <f>G262</f>
        <v>394.6</v>
      </c>
      <c r="I262" s="71">
        <f t="shared" si="95"/>
        <v>404.46499999999997</v>
      </c>
    </row>
    <row r="263" spans="1:9" ht="30" customHeight="1" x14ac:dyDescent="0.2">
      <c r="A263" s="19">
        <v>10760</v>
      </c>
      <c r="B263" s="19" t="s">
        <v>295</v>
      </c>
      <c r="C263" s="18" t="s">
        <v>13</v>
      </c>
      <c r="D263" s="20" t="s">
        <v>625</v>
      </c>
      <c r="E263" s="11" t="s">
        <v>296</v>
      </c>
      <c r="F263" s="9">
        <f t="shared" si="94"/>
        <v>232.066</v>
      </c>
      <c r="G263" s="9">
        <v>235.6</v>
      </c>
      <c r="H263" s="9">
        <f>G263</f>
        <v>235.6</v>
      </c>
      <c r="I263" s="71">
        <f t="shared" si="95"/>
        <v>241.48999999999998</v>
      </c>
    </row>
    <row r="264" spans="1:9" ht="45" customHeight="1" thickBot="1" x14ac:dyDescent="0.25"/>
    <row r="265" spans="1:9" ht="16.5" customHeight="1" thickBot="1" x14ac:dyDescent="0.25">
      <c r="A265" s="101" t="s">
        <v>297</v>
      </c>
      <c r="B265" s="101"/>
      <c r="C265" s="101"/>
      <c r="D265" s="101"/>
      <c r="E265" s="101"/>
      <c r="F265" s="97" t="s">
        <v>0</v>
      </c>
      <c r="G265" s="98" t="s">
        <v>1</v>
      </c>
      <c r="H265" s="99" t="s">
        <v>2</v>
      </c>
      <c r="I265" s="99"/>
    </row>
    <row r="266" spans="1:9" ht="30" customHeight="1" thickBot="1" x14ac:dyDescent="0.25">
      <c r="A266" s="101"/>
      <c r="B266" s="101"/>
      <c r="C266" s="101"/>
      <c r="D266" s="101"/>
      <c r="E266" s="101"/>
      <c r="F266" s="97"/>
      <c r="G266" s="98"/>
      <c r="H266" s="17" t="s">
        <v>3</v>
      </c>
      <c r="I266" s="17" t="s">
        <v>4</v>
      </c>
    </row>
    <row r="267" spans="1:9" ht="21" customHeight="1" x14ac:dyDescent="0.2"/>
    <row r="268" spans="1:9" ht="30" customHeight="1" x14ac:dyDescent="0.2">
      <c r="A268" s="51" t="s">
        <v>127</v>
      </c>
      <c r="B268" s="51" t="s">
        <v>47</v>
      </c>
      <c r="C268" s="52" t="s">
        <v>134</v>
      </c>
      <c r="D268" s="53" t="s">
        <v>695</v>
      </c>
      <c r="E268" s="8" t="s">
        <v>44</v>
      </c>
      <c r="F268" s="55">
        <f t="shared" ref="F268" si="96">(H268-(H268*0.015))</f>
        <v>197.88650000000001</v>
      </c>
      <c r="G268" s="9">
        <v>200.9</v>
      </c>
      <c r="H268" s="55">
        <f t="shared" ref="H268" si="97">G268</f>
        <v>200.9</v>
      </c>
      <c r="I268" s="72">
        <f t="shared" ref="I268" si="98">H268*1.025</f>
        <v>205.92249999999999</v>
      </c>
    </row>
    <row r="269" spans="1:9" ht="21" customHeight="1" x14ac:dyDescent="0.2"/>
    <row r="270" spans="1:9" ht="30" customHeight="1" x14ac:dyDescent="0.2">
      <c r="A270" s="19">
        <v>11320</v>
      </c>
      <c r="B270" s="19" t="s">
        <v>315</v>
      </c>
      <c r="C270" s="18" t="s">
        <v>20</v>
      </c>
      <c r="D270" s="20" t="s">
        <v>314</v>
      </c>
      <c r="E270" s="8" t="s">
        <v>44</v>
      </c>
      <c r="F270" s="9">
        <f t="shared" ref="F270:F272" si="99">(H270-(H270*0.015))</f>
        <v>123.4205</v>
      </c>
      <c r="G270" s="9">
        <v>125.3</v>
      </c>
      <c r="H270" s="9">
        <f>G270</f>
        <v>125.3</v>
      </c>
      <c r="I270" s="71">
        <f t="shared" ref="I270:I272" si="100">H270*1.025</f>
        <v>128.43249999999998</v>
      </c>
    </row>
    <row r="271" spans="1:9" ht="30" customHeight="1" x14ac:dyDescent="0.2">
      <c r="A271" s="19">
        <v>11420</v>
      </c>
      <c r="B271" s="19" t="s">
        <v>313</v>
      </c>
      <c r="C271" s="18" t="s">
        <v>16</v>
      </c>
      <c r="D271" s="20" t="s">
        <v>314</v>
      </c>
      <c r="E271" s="8" t="s">
        <v>44</v>
      </c>
      <c r="F271" s="9">
        <f t="shared" si="99"/>
        <v>98.992500000000007</v>
      </c>
      <c r="G271" s="9">
        <v>100.5</v>
      </c>
      <c r="H271" s="9">
        <f>G271</f>
        <v>100.5</v>
      </c>
      <c r="I271" s="71">
        <f t="shared" si="100"/>
        <v>103.01249999999999</v>
      </c>
    </row>
    <row r="272" spans="1:9" ht="30" customHeight="1" x14ac:dyDescent="0.2">
      <c r="A272" s="19">
        <v>11520</v>
      </c>
      <c r="B272" s="19" t="s">
        <v>316</v>
      </c>
      <c r="C272" s="18" t="s">
        <v>22</v>
      </c>
      <c r="D272" s="20" t="s">
        <v>314</v>
      </c>
      <c r="E272" s="8" t="s">
        <v>44</v>
      </c>
      <c r="F272" s="9">
        <f t="shared" si="99"/>
        <v>91.703499999999991</v>
      </c>
      <c r="G272" s="9">
        <v>93.1</v>
      </c>
      <c r="H272" s="9">
        <f>G272</f>
        <v>93.1</v>
      </c>
      <c r="I272" s="71">
        <f t="shared" si="100"/>
        <v>95.427499999999981</v>
      </c>
    </row>
    <row r="273" spans="1:9" ht="18.75" customHeight="1" x14ac:dyDescent="0.2">
      <c r="A273" s="25"/>
      <c r="B273" s="25"/>
      <c r="C273" s="26"/>
      <c r="D273" s="27"/>
      <c r="F273" s="3"/>
      <c r="G273" s="3"/>
      <c r="H273" s="3"/>
      <c r="I273" s="3"/>
    </row>
    <row r="274" spans="1:9" ht="30" customHeight="1" x14ac:dyDescent="0.2">
      <c r="A274" s="19">
        <v>14420</v>
      </c>
      <c r="B274" s="19" t="s">
        <v>321</v>
      </c>
      <c r="C274" s="18" t="s">
        <v>95</v>
      </c>
      <c r="D274" s="20" t="s">
        <v>314</v>
      </c>
      <c r="E274" s="8" t="s">
        <v>53</v>
      </c>
      <c r="F274" s="9">
        <f t="shared" ref="F274:F278" si="101">(H274-(H274*0.015))</f>
        <v>145.583</v>
      </c>
      <c r="G274" s="9">
        <v>147.80000000000001</v>
      </c>
      <c r="H274" s="9">
        <f>G274</f>
        <v>147.80000000000001</v>
      </c>
      <c r="I274" s="71">
        <f t="shared" ref="I274:I278" si="102">H274*1.025</f>
        <v>151.495</v>
      </c>
    </row>
    <row r="275" spans="1:9" ht="30" customHeight="1" x14ac:dyDescent="0.2">
      <c r="A275" s="19">
        <v>14020</v>
      </c>
      <c r="B275" s="19" t="s">
        <v>322</v>
      </c>
      <c r="C275" s="18" t="s">
        <v>164</v>
      </c>
      <c r="D275" s="20" t="s">
        <v>314</v>
      </c>
      <c r="E275" s="8" t="s">
        <v>44</v>
      </c>
      <c r="F275" s="9">
        <f t="shared" si="101"/>
        <v>22.753500000000003</v>
      </c>
      <c r="G275" s="9">
        <v>23.1</v>
      </c>
      <c r="H275" s="9">
        <f>G275</f>
        <v>23.1</v>
      </c>
      <c r="I275" s="71">
        <f t="shared" si="102"/>
        <v>23.677499999999998</v>
      </c>
    </row>
    <row r="276" spans="1:9" ht="30" customHeight="1" x14ac:dyDescent="0.2">
      <c r="A276" s="19">
        <v>14320</v>
      </c>
      <c r="B276" s="19" t="s">
        <v>317</v>
      </c>
      <c r="C276" s="18" t="s">
        <v>318</v>
      </c>
      <c r="D276" s="20" t="s">
        <v>314</v>
      </c>
      <c r="E276" s="8" t="s">
        <v>53</v>
      </c>
      <c r="F276" s="9">
        <f t="shared" si="101"/>
        <v>39.4</v>
      </c>
      <c r="G276" s="9">
        <v>40</v>
      </c>
      <c r="H276" s="9">
        <f>G276</f>
        <v>40</v>
      </c>
      <c r="I276" s="71">
        <f t="shared" si="102"/>
        <v>41</v>
      </c>
    </row>
    <row r="277" spans="1:9" ht="30" customHeight="1" x14ac:dyDescent="0.2">
      <c r="A277" s="19">
        <v>11020</v>
      </c>
      <c r="B277" s="19" t="s">
        <v>323</v>
      </c>
      <c r="C277" s="18" t="s">
        <v>324</v>
      </c>
      <c r="D277" s="20" t="s">
        <v>314</v>
      </c>
      <c r="E277" s="8" t="s">
        <v>44</v>
      </c>
      <c r="F277" s="9">
        <f t="shared" si="101"/>
        <v>67.275499999999994</v>
      </c>
      <c r="G277" s="9">
        <v>68.3</v>
      </c>
      <c r="H277" s="9">
        <f>G277</f>
        <v>68.3</v>
      </c>
      <c r="I277" s="71">
        <f t="shared" si="102"/>
        <v>70.007499999999993</v>
      </c>
    </row>
    <row r="278" spans="1:9" ht="30" customHeight="1" x14ac:dyDescent="0.2">
      <c r="A278" s="19">
        <v>14520</v>
      </c>
      <c r="B278" s="19" t="s">
        <v>319</v>
      </c>
      <c r="C278" s="18" t="s">
        <v>320</v>
      </c>
      <c r="D278" s="20" t="s">
        <v>314</v>
      </c>
      <c r="E278" s="8" t="s">
        <v>71</v>
      </c>
      <c r="F278" s="9">
        <f t="shared" si="101"/>
        <v>47.575499999999998</v>
      </c>
      <c r="G278" s="9">
        <v>48.3</v>
      </c>
      <c r="H278" s="9">
        <f>G278</f>
        <v>48.3</v>
      </c>
      <c r="I278" s="71">
        <f t="shared" si="102"/>
        <v>49.507499999999993</v>
      </c>
    </row>
    <row r="279" spans="1:9" ht="18.75" customHeight="1" x14ac:dyDescent="0.2">
      <c r="A279" s="25"/>
      <c r="B279" s="25"/>
      <c r="C279" s="26"/>
      <c r="D279" s="27"/>
      <c r="F279" s="3"/>
      <c r="G279" s="3"/>
      <c r="H279" s="3"/>
      <c r="I279" s="3"/>
    </row>
    <row r="280" spans="1:9" ht="30" customHeight="1" x14ac:dyDescent="0.2">
      <c r="A280" s="19">
        <v>14120</v>
      </c>
      <c r="B280" s="19" t="s">
        <v>325</v>
      </c>
      <c r="C280" s="18" t="s">
        <v>138</v>
      </c>
      <c r="D280" s="20" t="s">
        <v>314</v>
      </c>
      <c r="E280" s="8" t="s">
        <v>53</v>
      </c>
      <c r="F280" s="9">
        <f t="shared" ref="F280:F281" si="103">(H280-(H280*0.015))</f>
        <v>9.2590000000000003</v>
      </c>
      <c r="G280" s="9">
        <v>9.4</v>
      </c>
      <c r="H280" s="9">
        <f>G280</f>
        <v>9.4</v>
      </c>
      <c r="I280" s="71">
        <f t="shared" ref="I280:I281" si="104">H280*1.025</f>
        <v>9.6349999999999998</v>
      </c>
    </row>
    <row r="281" spans="1:9" ht="30" customHeight="1" x14ac:dyDescent="0.2">
      <c r="A281" s="19">
        <v>14121</v>
      </c>
      <c r="B281" s="19" t="s">
        <v>326</v>
      </c>
      <c r="C281" s="18" t="s">
        <v>327</v>
      </c>
      <c r="D281" s="20" t="s">
        <v>314</v>
      </c>
      <c r="E281" s="8" t="s">
        <v>53</v>
      </c>
      <c r="F281" s="9">
        <f t="shared" si="103"/>
        <v>10.539499999999999</v>
      </c>
      <c r="G281" s="9">
        <v>10.7</v>
      </c>
      <c r="H281" s="9">
        <f>G281</f>
        <v>10.7</v>
      </c>
      <c r="I281" s="71">
        <f t="shared" si="104"/>
        <v>10.967499999999998</v>
      </c>
    </row>
    <row r="282" spans="1:9" ht="18" customHeight="1" x14ac:dyDescent="0.2">
      <c r="A282" s="25"/>
      <c r="B282" s="25"/>
      <c r="C282" s="26"/>
      <c r="D282" s="27"/>
      <c r="F282" s="100"/>
      <c r="G282" s="100"/>
      <c r="H282" s="100"/>
      <c r="I282" s="100"/>
    </row>
    <row r="283" spans="1:9" ht="9.75" customHeight="1" x14ac:dyDescent="0.2">
      <c r="A283" s="25"/>
      <c r="B283" s="25"/>
      <c r="C283" s="26"/>
      <c r="D283" s="27"/>
      <c r="F283" s="10"/>
      <c r="G283" s="10"/>
      <c r="H283" s="10"/>
      <c r="I283" s="10"/>
    </row>
    <row r="284" spans="1:9" ht="30" customHeight="1" x14ac:dyDescent="0.2">
      <c r="A284" s="19">
        <v>11702</v>
      </c>
      <c r="B284" s="19" t="s">
        <v>300</v>
      </c>
      <c r="C284" s="18" t="s">
        <v>9</v>
      </c>
      <c r="D284" s="20" t="s">
        <v>328</v>
      </c>
      <c r="E284" s="8" t="s">
        <v>53</v>
      </c>
      <c r="F284" s="9">
        <f t="shared" ref="F284:F291" si="105">(H284-(H284*0.015))</f>
        <v>164.101</v>
      </c>
      <c r="G284" s="9">
        <v>166.6</v>
      </c>
      <c r="H284" s="9">
        <f t="shared" ref="H284:H291" si="106">G284</f>
        <v>166.6</v>
      </c>
      <c r="I284" s="71">
        <f t="shared" ref="I284:I291" si="107">H284*1.025</f>
        <v>170.76499999999999</v>
      </c>
    </row>
    <row r="285" spans="1:9" ht="30" customHeight="1" x14ac:dyDescent="0.2">
      <c r="A285" s="19">
        <v>11701</v>
      </c>
      <c r="B285" s="19" t="s">
        <v>298</v>
      </c>
      <c r="C285" s="18" t="s">
        <v>299</v>
      </c>
      <c r="D285" s="20" t="s">
        <v>328</v>
      </c>
      <c r="E285" s="8" t="s">
        <v>53</v>
      </c>
      <c r="F285" s="9">
        <f t="shared" si="105"/>
        <v>122.14</v>
      </c>
      <c r="G285" s="9">
        <v>124</v>
      </c>
      <c r="H285" s="9">
        <f t="shared" si="106"/>
        <v>124</v>
      </c>
      <c r="I285" s="71">
        <f t="shared" si="107"/>
        <v>127.1</v>
      </c>
    </row>
    <row r="286" spans="1:9" ht="30" customHeight="1" x14ac:dyDescent="0.2">
      <c r="A286" s="19">
        <v>11703</v>
      </c>
      <c r="B286" s="19" t="s">
        <v>301</v>
      </c>
      <c r="C286" s="18" t="s">
        <v>302</v>
      </c>
      <c r="D286" s="20" t="s">
        <v>328</v>
      </c>
      <c r="E286" s="8" t="s">
        <v>53</v>
      </c>
      <c r="F286" s="9">
        <f t="shared" si="105"/>
        <v>136.22550000000001</v>
      </c>
      <c r="G286" s="9">
        <v>138.30000000000001</v>
      </c>
      <c r="H286" s="9">
        <f t="shared" si="106"/>
        <v>138.30000000000001</v>
      </c>
      <c r="I286" s="71">
        <f t="shared" si="107"/>
        <v>141.75749999999999</v>
      </c>
    </row>
    <row r="287" spans="1:9" ht="30" customHeight="1" x14ac:dyDescent="0.2">
      <c r="A287" s="19">
        <v>11704</v>
      </c>
      <c r="B287" s="19" t="s">
        <v>303</v>
      </c>
      <c r="C287" s="18" t="s">
        <v>174</v>
      </c>
      <c r="D287" s="20" t="s">
        <v>328</v>
      </c>
      <c r="E287" s="8" t="s">
        <v>53</v>
      </c>
      <c r="F287" s="9">
        <f t="shared" si="105"/>
        <v>143.7115</v>
      </c>
      <c r="G287" s="9">
        <v>145.9</v>
      </c>
      <c r="H287" s="9">
        <f t="shared" si="106"/>
        <v>145.9</v>
      </c>
      <c r="I287" s="71">
        <f t="shared" si="107"/>
        <v>149.54749999999999</v>
      </c>
    </row>
    <row r="288" spans="1:9" ht="30" customHeight="1" x14ac:dyDescent="0.2">
      <c r="A288" s="19">
        <v>14220</v>
      </c>
      <c r="B288" s="19" t="s">
        <v>310</v>
      </c>
      <c r="C288" s="18" t="s">
        <v>311</v>
      </c>
      <c r="D288" s="20" t="s">
        <v>328</v>
      </c>
      <c r="E288" s="8" t="s">
        <v>53</v>
      </c>
      <c r="F288" s="9">
        <f t="shared" si="105"/>
        <v>106.38</v>
      </c>
      <c r="G288" s="9">
        <v>108</v>
      </c>
      <c r="H288" s="9">
        <f t="shared" si="106"/>
        <v>108</v>
      </c>
      <c r="I288" s="71">
        <f t="shared" si="107"/>
        <v>110.69999999999999</v>
      </c>
    </row>
    <row r="289" spans="1:9" ht="30" customHeight="1" x14ac:dyDescent="0.2">
      <c r="A289" s="19">
        <v>11705</v>
      </c>
      <c r="B289" s="19" t="s">
        <v>304</v>
      </c>
      <c r="C289" s="18" t="s">
        <v>305</v>
      </c>
      <c r="D289" s="20" t="s">
        <v>328</v>
      </c>
      <c r="E289" s="8" t="s">
        <v>53</v>
      </c>
      <c r="F289" s="9">
        <f t="shared" si="105"/>
        <v>205.66800000000001</v>
      </c>
      <c r="G289" s="9">
        <v>208.8</v>
      </c>
      <c r="H289" s="9">
        <f t="shared" si="106"/>
        <v>208.8</v>
      </c>
      <c r="I289" s="71">
        <f t="shared" si="107"/>
        <v>214.01999999999998</v>
      </c>
    </row>
    <row r="290" spans="1:9" ht="30" customHeight="1" x14ac:dyDescent="0.2">
      <c r="A290" s="19">
        <v>11706</v>
      </c>
      <c r="B290" s="19" t="s">
        <v>306</v>
      </c>
      <c r="C290" s="18" t="s">
        <v>307</v>
      </c>
      <c r="D290" s="20" t="s">
        <v>328</v>
      </c>
      <c r="E290" s="8" t="s">
        <v>53</v>
      </c>
      <c r="F290" s="9">
        <f t="shared" si="105"/>
        <v>231.672</v>
      </c>
      <c r="G290" s="9">
        <v>235.2</v>
      </c>
      <c r="H290" s="9">
        <f t="shared" si="106"/>
        <v>235.2</v>
      </c>
      <c r="I290" s="71">
        <f t="shared" si="107"/>
        <v>241.07999999999996</v>
      </c>
    </row>
    <row r="291" spans="1:9" ht="30" customHeight="1" x14ac:dyDescent="0.2">
      <c r="A291" s="19">
        <v>14021</v>
      </c>
      <c r="B291" s="19" t="s">
        <v>308</v>
      </c>
      <c r="C291" s="18" t="s">
        <v>312</v>
      </c>
      <c r="D291" s="20" t="s">
        <v>328</v>
      </c>
      <c r="E291" s="8" t="s">
        <v>309</v>
      </c>
      <c r="F291" s="9">
        <f t="shared" si="105"/>
        <v>14.775</v>
      </c>
      <c r="G291" s="9">
        <v>15</v>
      </c>
      <c r="H291" s="9">
        <f t="shared" si="106"/>
        <v>15</v>
      </c>
      <c r="I291" s="71">
        <f t="shared" si="107"/>
        <v>15.374999999999998</v>
      </c>
    </row>
    <row r="292" spans="1:9" ht="18.75" customHeight="1" x14ac:dyDescent="0.2">
      <c r="A292" s="25"/>
      <c r="B292" s="25"/>
      <c r="C292" s="26"/>
      <c r="D292" s="27"/>
    </row>
    <row r="293" spans="1:9" ht="30" customHeight="1" x14ac:dyDescent="0.2">
      <c r="A293" s="19">
        <v>10427</v>
      </c>
      <c r="B293" s="19" t="s">
        <v>329</v>
      </c>
      <c r="C293" s="18" t="s">
        <v>16</v>
      </c>
      <c r="D293" s="12" t="s">
        <v>330</v>
      </c>
      <c r="E293" s="8" t="s">
        <v>331</v>
      </c>
      <c r="F293" s="9">
        <f t="shared" ref="F293:F295" si="108">(H293-(H293*0.015))</f>
        <v>78.405999999999992</v>
      </c>
      <c r="G293" s="9">
        <v>79.599999999999994</v>
      </c>
      <c r="H293" s="9">
        <f>G293</f>
        <v>79.599999999999994</v>
      </c>
      <c r="I293" s="71">
        <f t="shared" ref="I293:I295" si="109">H293*1.025</f>
        <v>81.589999999999989</v>
      </c>
    </row>
    <row r="294" spans="1:9" ht="30" customHeight="1" x14ac:dyDescent="0.2">
      <c r="A294" s="19">
        <v>10327</v>
      </c>
      <c r="B294" s="19" t="s">
        <v>332</v>
      </c>
      <c r="C294" s="18" t="s">
        <v>20</v>
      </c>
      <c r="D294" s="12" t="s">
        <v>330</v>
      </c>
      <c r="E294" s="8" t="s">
        <v>331</v>
      </c>
      <c r="F294" s="9">
        <f t="shared" si="108"/>
        <v>87.763499999999993</v>
      </c>
      <c r="G294" s="9">
        <v>89.1</v>
      </c>
      <c r="H294" s="9">
        <f>G294</f>
        <v>89.1</v>
      </c>
      <c r="I294" s="71">
        <f t="shared" si="109"/>
        <v>91.327499999999986</v>
      </c>
    </row>
    <row r="295" spans="1:9" ht="30" customHeight="1" x14ac:dyDescent="0.2">
      <c r="A295" s="19">
        <v>10527</v>
      </c>
      <c r="B295" s="19" t="s">
        <v>333</v>
      </c>
      <c r="C295" s="18" t="s">
        <v>22</v>
      </c>
      <c r="D295" s="12" t="s">
        <v>330</v>
      </c>
      <c r="E295" s="8" t="s">
        <v>331</v>
      </c>
      <c r="F295" s="9">
        <f t="shared" si="108"/>
        <v>69.147000000000006</v>
      </c>
      <c r="G295" s="9">
        <v>70.2</v>
      </c>
      <c r="H295" s="9">
        <f>G295</f>
        <v>70.2</v>
      </c>
      <c r="I295" s="71">
        <f t="shared" si="109"/>
        <v>71.954999999999998</v>
      </c>
    </row>
    <row r="296" spans="1:9" ht="21" customHeight="1" thickBot="1" x14ac:dyDescent="0.25"/>
    <row r="297" spans="1:9" ht="30" customHeight="1" thickBot="1" x14ac:dyDescent="0.25">
      <c r="A297" s="101" t="s">
        <v>642</v>
      </c>
      <c r="B297" s="101"/>
      <c r="C297" s="101"/>
      <c r="D297" s="101"/>
      <c r="E297" s="101"/>
      <c r="F297" s="97" t="s">
        <v>0</v>
      </c>
      <c r="G297" s="102" t="s">
        <v>1</v>
      </c>
      <c r="H297" s="99" t="s">
        <v>2</v>
      </c>
      <c r="I297" s="99"/>
    </row>
    <row r="298" spans="1:9" ht="30" customHeight="1" thickBot="1" x14ac:dyDescent="0.25">
      <c r="A298" s="101"/>
      <c r="B298" s="101"/>
      <c r="C298" s="101"/>
      <c r="D298" s="101"/>
      <c r="E298" s="101"/>
      <c r="F298" s="97"/>
      <c r="G298" s="103"/>
      <c r="H298" s="17" t="s">
        <v>3</v>
      </c>
      <c r="I298" s="17" t="s">
        <v>4</v>
      </c>
    </row>
    <row r="299" spans="1:9" ht="22.5" customHeight="1" x14ac:dyDescent="0.2"/>
    <row r="300" spans="1:9" ht="30" customHeight="1" x14ac:dyDescent="0.2">
      <c r="A300" s="19">
        <v>25112</v>
      </c>
      <c r="B300" s="7" t="s">
        <v>334</v>
      </c>
      <c r="C300" s="28" t="s">
        <v>396</v>
      </c>
      <c r="D300" s="20" t="s">
        <v>335</v>
      </c>
      <c r="E300" s="11" t="s">
        <v>336</v>
      </c>
      <c r="F300" s="9">
        <f t="shared" ref="F300:F306" si="110">(H300-(H300*0.015))</f>
        <v>62.055</v>
      </c>
      <c r="G300" s="9">
        <v>63</v>
      </c>
      <c r="H300" s="9">
        <f t="shared" ref="H300:H310" si="111">G300</f>
        <v>63</v>
      </c>
      <c r="I300" s="71">
        <f t="shared" ref="I300:I306" si="112">H300*1.025</f>
        <v>64.574999999999989</v>
      </c>
    </row>
    <row r="301" spans="1:9" ht="30" customHeight="1" x14ac:dyDescent="0.2">
      <c r="A301" s="19">
        <v>25113</v>
      </c>
      <c r="B301" s="7" t="s">
        <v>337</v>
      </c>
      <c r="C301" s="18" t="s">
        <v>397</v>
      </c>
      <c r="D301" s="20" t="s">
        <v>338</v>
      </c>
      <c r="E301" s="11" t="s">
        <v>339</v>
      </c>
      <c r="F301" s="9">
        <f t="shared" si="110"/>
        <v>62.646000000000001</v>
      </c>
      <c r="G301" s="9">
        <v>63.6</v>
      </c>
      <c r="H301" s="9">
        <f t="shared" si="111"/>
        <v>63.6</v>
      </c>
      <c r="I301" s="71">
        <f t="shared" si="112"/>
        <v>65.19</v>
      </c>
    </row>
    <row r="302" spans="1:9" ht="30" customHeight="1" x14ac:dyDescent="0.2">
      <c r="A302" s="19">
        <v>25114</v>
      </c>
      <c r="B302" s="7" t="s">
        <v>340</v>
      </c>
      <c r="C302" s="18" t="s">
        <v>398</v>
      </c>
      <c r="D302" s="20" t="s">
        <v>341</v>
      </c>
      <c r="E302" s="11" t="s">
        <v>339</v>
      </c>
      <c r="F302" s="9">
        <f t="shared" si="110"/>
        <v>61.857999999999997</v>
      </c>
      <c r="G302" s="9">
        <v>62.8</v>
      </c>
      <c r="H302" s="9">
        <f t="shared" si="111"/>
        <v>62.8</v>
      </c>
      <c r="I302" s="71">
        <f t="shared" si="112"/>
        <v>64.36999999999999</v>
      </c>
    </row>
    <row r="303" spans="1:9" ht="30" customHeight="1" x14ac:dyDescent="0.2">
      <c r="A303" s="19">
        <v>25115</v>
      </c>
      <c r="B303" s="7" t="s">
        <v>342</v>
      </c>
      <c r="C303" s="18" t="s">
        <v>399</v>
      </c>
      <c r="D303" s="20" t="s">
        <v>343</v>
      </c>
      <c r="E303" s="11" t="s">
        <v>344</v>
      </c>
      <c r="F303" s="9">
        <f t="shared" si="110"/>
        <v>66.487499999999997</v>
      </c>
      <c r="G303" s="9">
        <v>67.5</v>
      </c>
      <c r="H303" s="9">
        <f t="shared" si="111"/>
        <v>67.5</v>
      </c>
      <c r="I303" s="71">
        <f t="shared" si="112"/>
        <v>69.1875</v>
      </c>
    </row>
    <row r="304" spans="1:9" ht="30" customHeight="1" x14ac:dyDescent="0.2">
      <c r="A304" s="19">
        <v>25122</v>
      </c>
      <c r="B304" s="7" t="s">
        <v>347</v>
      </c>
      <c r="C304" s="18" t="s">
        <v>401</v>
      </c>
      <c r="D304" s="20" t="s">
        <v>348</v>
      </c>
      <c r="E304" s="11" t="s">
        <v>339</v>
      </c>
      <c r="F304" s="9">
        <f>(H304-(H304*0.015))</f>
        <v>91.3095</v>
      </c>
      <c r="G304" s="9">
        <v>92.7</v>
      </c>
      <c r="H304" s="9">
        <f>G304</f>
        <v>92.7</v>
      </c>
      <c r="I304" s="71">
        <f>H304*1.025</f>
        <v>95.017499999999998</v>
      </c>
    </row>
    <row r="305" spans="1:9" ht="30" customHeight="1" x14ac:dyDescent="0.2">
      <c r="A305" s="19">
        <v>25116</v>
      </c>
      <c r="B305" s="7" t="s">
        <v>345</v>
      </c>
      <c r="C305" s="18" t="s">
        <v>400</v>
      </c>
      <c r="D305" s="20" t="s">
        <v>346</v>
      </c>
      <c r="E305" s="11" t="s">
        <v>344</v>
      </c>
      <c r="F305" s="9">
        <f t="shared" ref="F305" si="113">(H305-(H305*0.015))</f>
        <v>69.04849999999999</v>
      </c>
      <c r="G305" s="9">
        <v>70.099999999999994</v>
      </c>
      <c r="H305" s="9">
        <f t="shared" ref="H305" si="114">G305</f>
        <v>70.099999999999994</v>
      </c>
      <c r="I305" s="71">
        <f t="shared" ref="I305" si="115">H305*1.025</f>
        <v>71.852499999999992</v>
      </c>
    </row>
    <row r="306" spans="1:9" ht="30" customHeight="1" x14ac:dyDescent="0.2">
      <c r="A306" s="130" t="s">
        <v>349</v>
      </c>
      <c r="B306" s="130"/>
      <c r="C306" s="18" t="s">
        <v>402</v>
      </c>
      <c r="D306" s="20" t="s">
        <v>350</v>
      </c>
      <c r="E306" s="11" t="s">
        <v>344</v>
      </c>
      <c r="F306" s="9">
        <f t="shared" si="110"/>
        <v>96.628499999999988</v>
      </c>
      <c r="G306" s="9">
        <v>98.1</v>
      </c>
      <c r="H306" s="9">
        <f t="shared" si="111"/>
        <v>98.1</v>
      </c>
      <c r="I306" s="71">
        <f t="shared" si="112"/>
        <v>100.55249999999998</v>
      </c>
    </row>
    <row r="307" spans="1:9" ht="23.25" customHeight="1" x14ac:dyDescent="0.2">
      <c r="A307" s="25"/>
      <c r="B307" s="25"/>
      <c r="C307" s="26"/>
      <c r="D307" s="27"/>
      <c r="E307" s="4"/>
      <c r="H307" s="3"/>
    </row>
    <row r="308" spans="1:9" ht="30" customHeight="1" x14ac:dyDescent="0.2">
      <c r="A308" s="94" t="s">
        <v>351</v>
      </c>
      <c r="B308" s="95"/>
      <c r="C308" s="85" t="s">
        <v>403</v>
      </c>
      <c r="D308" s="53" t="s">
        <v>352</v>
      </c>
      <c r="E308" s="61" t="s">
        <v>353</v>
      </c>
      <c r="F308" s="55">
        <f t="shared" ref="F308:F330" si="116">(H308-(H308*0.015))</f>
        <v>132.18699999999998</v>
      </c>
      <c r="G308" s="9">
        <v>134.19999999999999</v>
      </c>
      <c r="H308" s="55">
        <f t="shared" si="111"/>
        <v>134.19999999999999</v>
      </c>
      <c r="I308" s="72">
        <f t="shared" ref="I308:I310" si="117">H308*1.025</f>
        <v>137.55499999999998</v>
      </c>
    </row>
    <row r="309" spans="1:9" ht="30" customHeight="1" x14ac:dyDescent="0.2">
      <c r="A309" s="94" t="s">
        <v>354</v>
      </c>
      <c r="B309" s="95"/>
      <c r="C309" s="85" t="s">
        <v>404</v>
      </c>
      <c r="D309" s="53" t="s">
        <v>355</v>
      </c>
      <c r="E309" s="61" t="s">
        <v>353</v>
      </c>
      <c r="F309" s="55">
        <f t="shared" si="116"/>
        <v>139.08199999999999</v>
      </c>
      <c r="G309" s="9">
        <v>141.19999999999999</v>
      </c>
      <c r="H309" s="55">
        <f t="shared" si="111"/>
        <v>141.19999999999999</v>
      </c>
      <c r="I309" s="72">
        <f t="shared" si="117"/>
        <v>144.72999999999999</v>
      </c>
    </row>
    <row r="310" spans="1:9" ht="30" customHeight="1" x14ac:dyDescent="0.2">
      <c r="A310" s="94" t="s">
        <v>356</v>
      </c>
      <c r="B310" s="95"/>
      <c r="C310" s="85" t="s">
        <v>405</v>
      </c>
      <c r="D310" s="53" t="s">
        <v>357</v>
      </c>
      <c r="E310" s="61" t="s">
        <v>353</v>
      </c>
      <c r="F310" s="55">
        <f t="shared" si="116"/>
        <v>130.51249999999999</v>
      </c>
      <c r="G310" s="9">
        <v>132.5</v>
      </c>
      <c r="H310" s="55">
        <f t="shared" si="111"/>
        <v>132.5</v>
      </c>
      <c r="I310" s="72">
        <f t="shared" si="117"/>
        <v>135.8125</v>
      </c>
    </row>
    <row r="311" spans="1:9" ht="39.75" customHeight="1" x14ac:dyDescent="0.2">
      <c r="A311" s="25"/>
      <c r="C311" s="26"/>
      <c r="D311" s="27"/>
      <c r="E311" s="4"/>
      <c r="F311" s="3"/>
      <c r="G311" s="3"/>
      <c r="H311" s="3"/>
    </row>
    <row r="312" spans="1:9" ht="30" customHeight="1" x14ac:dyDescent="0.2">
      <c r="A312" s="19">
        <v>25141</v>
      </c>
      <c r="B312" s="7" t="s">
        <v>358</v>
      </c>
      <c r="C312" s="18" t="s">
        <v>359</v>
      </c>
      <c r="D312" s="20" t="s">
        <v>360</v>
      </c>
      <c r="E312" s="11" t="s">
        <v>408</v>
      </c>
      <c r="F312" s="55">
        <f t="shared" si="116"/>
        <v>89.438000000000002</v>
      </c>
      <c r="G312" s="9">
        <v>90.8</v>
      </c>
      <c r="H312" s="9">
        <f>G312</f>
        <v>90.8</v>
      </c>
      <c r="I312" s="71">
        <f t="shared" ref="I312:I314" si="118">H312*1.025</f>
        <v>93.07</v>
      </c>
    </row>
    <row r="313" spans="1:9" ht="30" customHeight="1" x14ac:dyDescent="0.2">
      <c r="A313" s="19">
        <v>25142</v>
      </c>
      <c r="B313" s="7" t="s">
        <v>361</v>
      </c>
      <c r="C313" s="18" t="s">
        <v>362</v>
      </c>
      <c r="D313" s="20" t="s">
        <v>363</v>
      </c>
      <c r="E313" s="11" t="s">
        <v>409</v>
      </c>
      <c r="F313" s="55">
        <f t="shared" si="116"/>
        <v>91.703499999999991</v>
      </c>
      <c r="G313" s="9">
        <v>93.1</v>
      </c>
      <c r="H313" s="9">
        <f>G313</f>
        <v>93.1</v>
      </c>
      <c r="I313" s="71">
        <f t="shared" si="118"/>
        <v>95.427499999999981</v>
      </c>
    </row>
    <row r="314" spans="1:9" ht="30" customHeight="1" x14ac:dyDescent="0.2">
      <c r="A314" s="19">
        <v>25143</v>
      </c>
      <c r="B314" s="7" t="s">
        <v>364</v>
      </c>
      <c r="C314" s="18" t="s">
        <v>365</v>
      </c>
      <c r="D314" s="20" t="s">
        <v>366</v>
      </c>
      <c r="E314" s="11" t="s">
        <v>409</v>
      </c>
      <c r="F314" s="55">
        <f t="shared" si="116"/>
        <v>105.00099999999999</v>
      </c>
      <c r="G314" s="9">
        <v>106.6</v>
      </c>
      <c r="H314" s="9">
        <f>G314</f>
        <v>106.6</v>
      </c>
      <c r="I314" s="71">
        <f t="shared" si="118"/>
        <v>109.26499999999999</v>
      </c>
    </row>
    <row r="315" spans="1:9" ht="39.75" customHeight="1" x14ac:dyDescent="0.2">
      <c r="A315" s="25"/>
      <c r="C315" s="26"/>
      <c r="D315" s="27"/>
      <c r="E315" s="4"/>
      <c r="F315" s="3"/>
      <c r="G315" s="3"/>
      <c r="H315" s="3"/>
      <c r="I315" s="3"/>
    </row>
    <row r="316" spans="1:9" ht="30" customHeight="1" x14ac:dyDescent="0.2">
      <c r="A316" s="19">
        <v>25131</v>
      </c>
      <c r="B316" s="7" t="s">
        <v>367</v>
      </c>
      <c r="C316" s="28" t="s">
        <v>406</v>
      </c>
      <c r="D316" s="20" t="s">
        <v>368</v>
      </c>
      <c r="E316" s="11" t="s">
        <v>369</v>
      </c>
      <c r="F316" s="9">
        <f t="shared" si="116"/>
        <v>139.96850000000001</v>
      </c>
      <c r="G316" s="9">
        <v>142.1</v>
      </c>
      <c r="H316" s="9">
        <f>G316</f>
        <v>142.1</v>
      </c>
      <c r="I316" s="71">
        <f t="shared" ref="I316:I318" si="119">H316*1.025</f>
        <v>145.65249999999997</v>
      </c>
    </row>
    <row r="317" spans="1:9" ht="30" customHeight="1" x14ac:dyDescent="0.2">
      <c r="A317" s="19">
        <v>25132</v>
      </c>
      <c r="B317" s="7" t="s">
        <v>370</v>
      </c>
      <c r="C317" s="28" t="s">
        <v>407</v>
      </c>
      <c r="D317" s="20" t="s">
        <v>371</v>
      </c>
      <c r="E317" s="11" t="s">
        <v>369</v>
      </c>
      <c r="F317" s="9">
        <f t="shared" si="116"/>
        <v>152.28100000000001</v>
      </c>
      <c r="G317" s="9">
        <v>154.6</v>
      </c>
      <c r="H317" s="9">
        <f>G317</f>
        <v>154.6</v>
      </c>
      <c r="I317" s="71">
        <f t="shared" si="119"/>
        <v>158.46499999999997</v>
      </c>
    </row>
    <row r="318" spans="1:9" ht="30" customHeight="1" x14ac:dyDescent="0.2">
      <c r="A318" s="19">
        <v>25133</v>
      </c>
      <c r="B318" s="7" t="s">
        <v>372</v>
      </c>
      <c r="C318" s="28" t="s">
        <v>373</v>
      </c>
      <c r="D318" s="20" t="s">
        <v>374</v>
      </c>
      <c r="E318" s="11" t="s">
        <v>410</v>
      </c>
      <c r="F318" s="9">
        <f t="shared" si="116"/>
        <v>145.8785</v>
      </c>
      <c r="G318" s="9">
        <v>148.1</v>
      </c>
      <c r="H318" s="9">
        <f>G318</f>
        <v>148.1</v>
      </c>
      <c r="I318" s="71">
        <f t="shared" si="119"/>
        <v>151.80249999999998</v>
      </c>
    </row>
    <row r="319" spans="1:9" ht="30" customHeight="1" x14ac:dyDescent="0.2">
      <c r="A319" s="19">
        <v>25134</v>
      </c>
      <c r="B319" s="7" t="s">
        <v>375</v>
      </c>
      <c r="C319" s="28" t="s">
        <v>376</v>
      </c>
      <c r="D319" s="20" t="s">
        <v>377</v>
      </c>
      <c r="E319" s="11" t="s">
        <v>369</v>
      </c>
      <c r="F319" s="9">
        <f t="shared" si="116"/>
        <v>164.88900000000001</v>
      </c>
      <c r="G319" s="9">
        <v>167.4</v>
      </c>
      <c r="H319" s="9">
        <f>G319</f>
        <v>167.4</v>
      </c>
      <c r="I319" s="71">
        <f>H319*1.025</f>
        <v>171.58499999999998</v>
      </c>
    </row>
    <row r="320" spans="1:9" ht="13.5" customHeight="1" x14ac:dyDescent="0.2">
      <c r="A320" s="25"/>
      <c r="C320" s="74"/>
      <c r="D320" s="27"/>
      <c r="E320" s="4"/>
      <c r="F320" s="3"/>
      <c r="G320" s="3"/>
      <c r="H320" s="3"/>
      <c r="I320" s="3"/>
    </row>
    <row r="321" spans="1:9" ht="30" customHeight="1" x14ac:dyDescent="0.2">
      <c r="A321" s="111" t="s">
        <v>659</v>
      </c>
      <c r="B321" s="54" t="s">
        <v>653</v>
      </c>
      <c r="C321" s="52" t="s">
        <v>656</v>
      </c>
      <c r="D321" s="53" t="s">
        <v>650</v>
      </c>
      <c r="E321" s="61" t="s">
        <v>660</v>
      </c>
      <c r="F321" s="55">
        <f t="shared" ref="F321:F323" si="120">(H321-(H321*0.015))</f>
        <v>169.91249999999999</v>
      </c>
      <c r="G321" s="9">
        <v>172.5</v>
      </c>
      <c r="H321" s="55">
        <f t="shared" ref="H321:H323" si="121">G321</f>
        <v>172.5</v>
      </c>
      <c r="I321" s="72">
        <f t="shared" ref="I321:I323" si="122">H321*1.025</f>
        <v>176.81249999999997</v>
      </c>
    </row>
    <row r="322" spans="1:9" ht="30" customHeight="1" x14ac:dyDescent="0.2">
      <c r="A322" s="111"/>
      <c r="B322" s="54" t="s">
        <v>654</v>
      </c>
      <c r="C322" s="52" t="s">
        <v>657</v>
      </c>
      <c r="D322" s="53" t="s">
        <v>651</v>
      </c>
      <c r="E322" s="61" t="s">
        <v>660</v>
      </c>
      <c r="F322" s="55">
        <f t="shared" si="120"/>
        <v>175.82249999999999</v>
      </c>
      <c r="G322" s="9">
        <v>178.5</v>
      </c>
      <c r="H322" s="55">
        <f t="shared" si="121"/>
        <v>178.5</v>
      </c>
      <c r="I322" s="72">
        <f t="shared" si="122"/>
        <v>182.96249999999998</v>
      </c>
    </row>
    <row r="323" spans="1:9" ht="30" customHeight="1" x14ac:dyDescent="0.2">
      <c r="A323" s="111"/>
      <c r="B323" s="54" t="s">
        <v>655</v>
      </c>
      <c r="C323" s="52" t="s">
        <v>658</v>
      </c>
      <c r="D323" s="53" t="s">
        <v>652</v>
      </c>
      <c r="E323" s="61" t="s">
        <v>661</v>
      </c>
      <c r="F323" s="55">
        <f t="shared" si="120"/>
        <v>169.91249999999999</v>
      </c>
      <c r="G323" s="9">
        <v>172.5</v>
      </c>
      <c r="H323" s="55">
        <f t="shared" si="121"/>
        <v>172.5</v>
      </c>
      <c r="I323" s="72">
        <f t="shared" si="122"/>
        <v>176.81249999999997</v>
      </c>
    </row>
    <row r="324" spans="1:9" ht="18" customHeight="1" x14ac:dyDescent="0.2">
      <c r="A324" s="25"/>
      <c r="C324" s="26"/>
      <c r="D324" s="27"/>
      <c r="E324" s="4"/>
      <c r="F324" s="100"/>
      <c r="G324" s="100"/>
      <c r="H324" s="100"/>
      <c r="I324" s="100"/>
    </row>
    <row r="325" spans="1:9" ht="30" customHeight="1" x14ac:dyDescent="0.2">
      <c r="A325" s="94" t="s">
        <v>378</v>
      </c>
      <c r="B325" s="95"/>
      <c r="C325" s="52" t="s">
        <v>379</v>
      </c>
      <c r="D325" s="53" t="s">
        <v>380</v>
      </c>
      <c r="E325" s="61" t="s">
        <v>353</v>
      </c>
      <c r="F325" s="55">
        <f t="shared" si="116"/>
        <v>201.137</v>
      </c>
      <c r="G325" s="9">
        <v>204.2</v>
      </c>
      <c r="H325" s="55">
        <f t="shared" ref="H325:H328" si="123">G325</f>
        <v>204.2</v>
      </c>
      <c r="I325" s="72">
        <f t="shared" ref="I325:I330" si="124">H325*1.025</f>
        <v>209.30499999999998</v>
      </c>
    </row>
    <row r="326" spans="1:9" ht="30" customHeight="1" x14ac:dyDescent="0.2">
      <c r="A326" s="94" t="s">
        <v>381</v>
      </c>
      <c r="B326" s="95"/>
      <c r="C326" s="52" t="s">
        <v>382</v>
      </c>
      <c r="D326" s="53" t="s">
        <v>383</v>
      </c>
      <c r="E326" s="61" t="s">
        <v>353</v>
      </c>
      <c r="F326" s="55">
        <f t="shared" si="116"/>
        <v>140.26400000000001</v>
      </c>
      <c r="G326" s="9">
        <v>142.4</v>
      </c>
      <c r="H326" s="55">
        <f t="shared" si="123"/>
        <v>142.4</v>
      </c>
      <c r="I326" s="72">
        <f t="shared" si="124"/>
        <v>145.95999999999998</v>
      </c>
    </row>
    <row r="327" spans="1:9" ht="30" customHeight="1" x14ac:dyDescent="0.2">
      <c r="A327" s="94" t="s">
        <v>384</v>
      </c>
      <c r="B327" s="95"/>
      <c r="C327" s="52" t="s">
        <v>385</v>
      </c>
      <c r="D327" s="53" t="s">
        <v>386</v>
      </c>
      <c r="E327" s="61" t="s">
        <v>353</v>
      </c>
      <c r="F327" s="55">
        <f t="shared" si="116"/>
        <v>135.2405</v>
      </c>
      <c r="G327" s="9">
        <v>137.30000000000001</v>
      </c>
      <c r="H327" s="55">
        <f t="shared" si="123"/>
        <v>137.30000000000001</v>
      </c>
      <c r="I327" s="72">
        <f t="shared" si="124"/>
        <v>140.73249999999999</v>
      </c>
    </row>
    <row r="328" spans="1:9" ht="30" customHeight="1" x14ac:dyDescent="0.2">
      <c r="A328" s="94" t="s">
        <v>387</v>
      </c>
      <c r="B328" s="95"/>
      <c r="C328" s="52" t="s">
        <v>388</v>
      </c>
      <c r="D328" s="53" t="s">
        <v>389</v>
      </c>
      <c r="E328" s="61" t="s">
        <v>353</v>
      </c>
      <c r="F328" s="55">
        <f t="shared" si="116"/>
        <v>135.339</v>
      </c>
      <c r="G328" s="9">
        <v>137.4</v>
      </c>
      <c r="H328" s="55">
        <f t="shared" si="123"/>
        <v>137.4</v>
      </c>
      <c r="I328" s="72">
        <f t="shared" si="124"/>
        <v>140.83499999999998</v>
      </c>
    </row>
    <row r="329" spans="1:9" ht="30" customHeight="1" x14ac:dyDescent="0.2">
      <c r="A329" s="94" t="s">
        <v>390</v>
      </c>
      <c r="B329" s="95"/>
      <c r="C329" s="52" t="s">
        <v>391</v>
      </c>
      <c r="D329" s="53" t="s">
        <v>392</v>
      </c>
      <c r="E329" s="61" t="s">
        <v>353</v>
      </c>
      <c r="F329" s="55">
        <f t="shared" si="116"/>
        <v>186.953</v>
      </c>
      <c r="G329" s="9">
        <v>189.8</v>
      </c>
      <c r="H329" s="55">
        <f>G329</f>
        <v>189.8</v>
      </c>
      <c r="I329" s="72">
        <f t="shared" si="124"/>
        <v>194.54499999999999</v>
      </c>
    </row>
    <row r="330" spans="1:9" ht="24.75" customHeight="1" x14ac:dyDescent="0.2">
      <c r="A330" s="94" t="s">
        <v>393</v>
      </c>
      <c r="B330" s="95"/>
      <c r="C330" s="52" t="s">
        <v>394</v>
      </c>
      <c r="D330" s="53" t="s">
        <v>395</v>
      </c>
      <c r="E330" s="61" t="s">
        <v>353</v>
      </c>
      <c r="F330" s="55">
        <f t="shared" si="116"/>
        <v>156.41800000000001</v>
      </c>
      <c r="G330" s="9">
        <v>158.80000000000001</v>
      </c>
      <c r="H330" s="55">
        <f t="shared" ref="H330" si="125">G330</f>
        <v>158.80000000000001</v>
      </c>
      <c r="I330" s="72">
        <f t="shared" si="124"/>
        <v>162.77000000000001</v>
      </c>
    </row>
    <row r="331" spans="1:9" ht="24.75" customHeight="1" thickBot="1" x14ac:dyDescent="0.25">
      <c r="A331" s="49"/>
      <c r="B331" s="49"/>
      <c r="C331" s="57"/>
      <c r="D331" s="59"/>
      <c r="E331" s="75"/>
      <c r="F331" s="76"/>
      <c r="G331" s="76"/>
      <c r="H331" s="76"/>
      <c r="I331" s="76"/>
    </row>
    <row r="332" spans="1:9" ht="30" customHeight="1" thickBot="1" x14ac:dyDescent="0.25">
      <c r="A332" s="101" t="s">
        <v>675</v>
      </c>
      <c r="B332" s="101"/>
      <c r="C332" s="101"/>
      <c r="D332" s="101"/>
      <c r="E332" s="101"/>
      <c r="F332" s="97" t="s">
        <v>0</v>
      </c>
      <c r="G332" s="98" t="s">
        <v>1</v>
      </c>
      <c r="H332" s="99" t="s">
        <v>2</v>
      </c>
      <c r="I332" s="99"/>
    </row>
    <row r="333" spans="1:9" ht="30" customHeight="1" thickBot="1" x14ac:dyDescent="0.25">
      <c r="A333" s="101"/>
      <c r="B333" s="101"/>
      <c r="C333" s="101"/>
      <c r="D333" s="101"/>
      <c r="E333" s="101"/>
      <c r="F333" s="97"/>
      <c r="G333" s="98"/>
      <c r="H333" s="17" t="s">
        <v>3</v>
      </c>
      <c r="I333" s="17" t="s">
        <v>4</v>
      </c>
    </row>
    <row r="334" spans="1:9" customFormat="1" ht="30" customHeight="1" x14ac:dyDescent="0.25"/>
    <row r="335" spans="1:9" customFormat="1" ht="30" customHeight="1" x14ac:dyDescent="0.25">
      <c r="A335" s="94" t="s">
        <v>662</v>
      </c>
      <c r="B335" s="95"/>
      <c r="C335" s="85" t="s">
        <v>696</v>
      </c>
      <c r="D335" s="91" t="s">
        <v>697</v>
      </c>
      <c r="E335" s="96"/>
      <c r="F335" s="77">
        <f t="shared" ref="F335:F346" si="126">(H335-(H335*0.015))</f>
        <v>1.34945</v>
      </c>
      <c r="G335" s="9">
        <v>1.37</v>
      </c>
      <c r="H335" s="78">
        <f t="shared" ref="H335:H346" si="127">G335</f>
        <v>1.37</v>
      </c>
      <c r="I335" s="79">
        <f t="shared" ref="I335:I346" si="128">H335*1.025</f>
        <v>1.40425</v>
      </c>
    </row>
    <row r="336" spans="1:9" customFormat="1" ht="30" customHeight="1" x14ac:dyDescent="0.25">
      <c r="A336" s="94" t="s">
        <v>667</v>
      </c>
      <c r="B336" s="95"/>
      <c r="C336" s="68" t="s">
        <v>696</v>
      </c>
      <c r="D336" s="91" t="s">
        <v>698</v>
      </c>
      <c r="E336" s="96"/>
      <c r="F336" s="80">
        <f t="shared" si="126"/>
        <v>2.1867000000000001</v>
      </c>
      <c r="G336" s="9">
        <v>2.2200000000000002</v>
      </c>
      <c r="H336" s="55">
        <f t="shared" si="127"/>
        <v>2.2200000000000002</v>
      </c>
      <c r="I336" s="81">
        <f t="shared" si="128"/>
        <v>2.2755000000000001</v>
      </c>
    </row>
    <row r="337" spans="1:9" customFormat="1" ht="30" customHeight="1" x14ac:dyDescent="0.25">
      <c r="A337" s="94" t="s">
        <v>665</v>
      </c>
      <c r="B337" s="95"/>
      <c r="C337" s="68" t="s">
        <v>696</v>
      </c>
      <c r="D337" s="91" t="s">
        <v>699</v>
      </c>
      <c r="E337" s="96"/>
      <c r="F337" s="80">
        <f t="shared" si="126"/>
        <v>2.0882000000000001</v>
      </c>
      <c r="G337" s="9">
        <v>2.12</v>
      </c>
      <c r="H337" s="55">
        <f t="shared" si="127"/>
        <v>2.12</v>
      </c>
      <c r="I337" s="81">
        <f t="shared" si="128"/>
        <v>2.173</v>
      </c>
    </row>
    <row r="338" spans="1:9" customFormat="1" ht="30" customHeight="1" x14ac:dyDescent="0.25">
      <c r="A338" s="94" t="s">
        <v>669</v>
      </c>
      <c r="B338" s="95"/>
      <c r="C338" s="68" t="s">
        <v>696</v>
      </c>
      <c r="D338" s="91" t="s">
        <v>700</v>
      </c>
      <c r="E338" s="96"/>
      <c r="F338" s="80">
        <f t="shared" si="126"/>
        <v>3.7134499999999999</v>
      </c>
      <c r="G338" s="9">
        <v>3.77</v>
      </c>
      <c r="H338" s="55">
        <f t="shared" si="127"/>
        <v>3.77</v>
      </c>
      <c r="I338" s="81">
        <f t="shared" si="128"/>
        <v>3.8642499999999997</v>
      </c>
    </row>
    <row r="339" spans="1:9" customFormat="1" ht="30" customHeight="1" x14ac:dyDescent="0.25">
      <c r="A339" s="94" t="s">
        <v>666</v>
      </c>
      <c r="B339" s="95"/>
      <c r="C339" s="85" t="s">
        <v>701</v>
      </c>
      <c r="D339" s="91" t="s">
        <v>702</v>
      </c>
      <c r="E339" s="96"/>
      <c r="F339" s="80">
        <f t="shared" si="126"/>
        <v>2.1374499999999999</v>
      </c>
      <c r="G339" s="9">
        <v>2.17</v>
      </c>
      <c r="H339" s="55">
        <f t="shared" si="127"/>
        <v>2.17</v>
      </c>
      <c r="I339" s="81">
        <f t="shared" si="128"/>
        <v>2.2242499999999996</v>
      </c>
    </row>
    <row r="340" spans="1:9" customFormat="1" ht="30" customHeight="1" x14ac:dyDescent="0.25">
      <c r="A340" s="94" t="s">
        <v>668</v>
      </c>
      <c r="B340" s="95"/>
      <c r="C340" s="68" t="s">
        <v>696</v>
      </c>
      <c r="D340" s="91" t="s">
        <v>703</v>
      </c>
      <c r="E340" s="96"/>
      <c r="F340" s="82">
        <f t="shared" si="126"/>
        <v>3.2012499999999999</v>
      </c>
      <c r="G340" s="9">
        <v>3.25</v>
      </c>
      <c r="H340" s="83">
        <f t="shared" si="127"/>
        <v>3.25</v>
      </c>
      <c r="I340" s="84">
        <f t="shared" si="128"/>
        <v>3.3312499999999998</v>
      </c>
    </row>
    <row r="341" spans="1:9" customFormat="1" ht="30" customHeight="1" x14ac:dyDescent="0.25">
      <c r="A341" s="94" t="s">
        <v>663</v>
      </c>
      <c r="B341" s="95"/>
      <c r="C341" s="85" t="s">
        <v>696</v>
      </c>
      <c r="D341" s="91" t="s">
        <v>704</v>
      </c>
      <c r="E341" s="96"/>
      <c r="F341" s="82">
        <f t="shared" si="126"/>
        <v>1.8616499999999998</v>
      </c>
      <c r="G341" s="9">
        <v>1.89</v>
      </c>
      <c r="H341" s="83">
        <f t="shared" si="127"/>
        <v>1.89</v>
      </c>
      <c r="I341" s="84">
        <f t="shared" si="128"/>
        <v>1.9372499999999997</v>
      </c>
    </row>
    <row r="342" spans="1:9" customFormat="1" ht="30" customHeight="1" x14ac:dyDescent="0.25">
      <c r="A342" s="94" t="s">
        <v>671</v>
      </c>
      <c r="B342" s="95"/>
      <c r="C342" s="68" t="s">
        <v>696</v>
      </c>
      <c r="D342" s="91" t="s">
        <v>705</v>
      </c>
      <c r="E342" s="96"/>
      <c r="F342" s="82">
        <f t="shared" si="126"/>
        <v>4.7378499999999999</v>
      </c>
      <c r="G342" s="9">
        <v>4.8099999999999996</v>
      </c>
      <c r="H342" s="83">
        <f t="shared" si="127"/>
        <v>4.8099999999999996</v>
      </c>
      <c r="I342" s="84">
        <f t="shared" si="128"/>
        <v>4.9302499999999991</v>
      </c>
    </row>
    <row r="343" spans="1:9" customFormat="1" ht="30" customHeight="1" x14ac:dyDescent="0.25">
      <c r="A343" s="94" t="s">
        <v>672</v>
      </c>
      <c r="B343" s="95"/>
      <c r="C343" s="68" t="s">
        <v>696</v>
      </c>
      <c r="D343" s="91" t="s">
        <v>706</v>
      </c>
      <c r="E343" s="96"/>
      <c r="F343" s="82">
        <f t="shared" si="126"/>
        <v>5.90015</v>
      </c>
      <c r="G343" s="9">
        <v>5.99</v>
      </c>
      <c r="H343" s="83">
        <f t="shared" si="127"/>
        <v>5.99</v>
      </c>
      <c r="I343" s="84">
        <f t="shared" si="128"/>
        <v>6.1397499999999994</v>
      </c>
    </row>
    <row r="344" spans="1:9" customFormat="1" ht="30" customHeight="1" x14ac:dyDescent="0.25">
      <c r="A344" s="94" t="s">
        <v>670</v>
      </c>
      <c r="B344" s="95"/>
      <c r="C344" s="68" t="s">
        <v>696</v>
      </c>
      <c r="D344" s="91" t="s">
        <v>707</v>
      </c>
      <c r="E344" s="96"/>
      <c r="F344" s="82">
        <f t="shared" si="126"/>
        <v>3.9005999999999998</v>
      </c>
      <c r="G344" s="9">
        <v>3.96</v>
      </c>
      <c r="H344" s="83">
        <f t="shared" si="127"/>
        <v>3.96</v>
      </c>
      <c r="I344" s="84">
        <f t="shared" si="128"/>
        <v>4.0589999999999993</v>
      </c>
    </row>
    <row r="345" spans="1:9" customFormat="1" ht="30" customHeight="1" x14ac:dyDescent="0.25">
      <c r="A345" s="94" t="s">
        <v>673</v>
      </c>
      <c r="B345" s="95"/>
      <c r="C345" s="68" t="s">
        <v>708</v>
      </c>
      <c r="D345" s="91" t="s">
        <v>709</v>
      </c>
      <c r="E345" s="96"/>
      <c r="F345" s="82">
        <f t="shared" si="126"/>
        <v>7.7519499999999999</v>
      </c>
      <c r="G345" s="9">
        <v>7.87</v>
      </c>
      <c r="H345" s="83">
        <f t="shared" si="127"/>
        <v>7.87</v>
      </c>
      <c r="I345" s="84">
        <f t="shared" si="128"/>
        <v>8.066749999999999</v>
      </c>
    </row>
    <row r="346" spans="1:9" customFormat="1" ht="30" customHeight="1" x14ac:dyDescent="0.25">
      <c r="A346" s="94" t="s">
        <v>664</v>
      </c>
      <c r="B346" s="95"/>
      <c r="C346" s="85" t="s">
        <v>710</v>
      </c>
      <c r="D346" s="91" t="s">
        <v>711</v>
      </c>
      <c r="E346" s="96"/>
      <c r="F346" s="82">
        <f t="shared" si="126"/>
        <v>1.9995499999999997</v>
      </c>
      <c r="G346" s="9">
        <v>2.0299999999999998</v>
      </c>
      <c r="H346" s="83">
        <f t="shared" si="127"/>
        <v>2.0299999999999998</v>
      </c>
      <c r="I346" s="84">
        <f t="shared" si="128"/>
        <v>2.0807499999999997</v>
      </c>
    </row>
    <row r="347" spans="1:9" customFormat="1" ht="30" customHeight="1" x14ac:dyDescent="0.25">
      <c r="A347" s="93" t="s">
        <v>674</v>
      </c>
      <c r="B347" s="93"/>
      <c r="C347" s="93"/>
      <c r="D347" s="93"/>
      <c r="E347" s="93"/>
      <c r="F347" s="93"/>
      <c r="G347" s="93"/>
      <c r="H347" s="93"/>
      <c r="I347" s="93"/>
    </row>
    <row r="348" spans="1:9" ht="22.5" customHeight="1" thickBot="1" x14ac:dyDescent="0.25">
      <c r="A348" s="63"/>
      <c r="B348" s="64"/>
      <c r="C348" s="65"/>
      <c r="D348" s="65"/>
      <c r="E348" s="66"/>
      <c r="F348" s="67"/>
      <c r="G348" s="67"/>
      <c r="H348" s="67"/>
      <c r="I348" s="67"/>
    </row>
    <row r="349" spans="1:9" ht="30" customHeight="1" thickBot="1" x14ac:dyDescent="0.25">
      <c r="A349" s="101" t="s">
        <v>615</v>
      </c>
      <c r="B349" s="101"/>
      <c r="C349" s="101"/>
      <c r="D349" s="101"/>
      <c r="E349" s="101"/>
      <c r="F349" s="97" t="s">
        <v>0</v>
      </c>
      <c r="G349" s="98" t="s">
        <v>1</v>
      </c>
      <c r="H349" s="99" t="s">
        <v>2</v>
      </c>
      <c r="I349" s="99"/>
    </row>
    <row r="350" spans="1:9" ht="30" customHeight="1" thickBot="1" x14ac:dyDescent="0.25">
      <c r="A350" s="101"/>
      <c r="B350" s="101"/>
      <c r="C350" s="101"/>
      <c r="D350" s="101"/>
      <c r="E350" s="101"/>
      <c r="F350" s="97"/>
      <c r="G350" s="98"/>
      <c r="H350" s="17" t="s">
        <v>3</v>
      </c>
      <c r="I350" s="17" t="s">
        <v>4</v>
      </c>
    </row>
    <row r="351" spans="1:9" ht="18.75" customHeight="1" x14ac:dyDescent="0.2">
      <c r="F351" s="115"/>
      <c r="G351" s="115"/>
      <c r="H351" s="115"/>
      <c r="I351" s="115"/>
    </row>
    <row r="352" spans="1:9" ht="39.75" customHeight="1" x14ac:dyDescent="0.2">
      <c r="A352" s="94" t="s">
        <v>712</v>
      </c>
      <c r="B352" s="95"/>
      <c r="C352" s="52" t="s">
        <v>713</v>
      </c>
      <c r="D352" s="91" t="s">
        <v>628</v>
      </c>
      <c r="E352" s="92"/>
      <c r="F352" s="69">
        <f t="shared" ref="F352" si="129">(H352-(H352*0.015))</f>
        <v>26.201000000000001</v>
      </c>
      <c r="G352" s="9">
        <v>26.6</v>
      </c>
      <c r="H352" s="69">
        <f t="shared" ref="H352" si="130">G352</f>
        <v>26.6</v>
      </c>
      <c r="I352" s="73">
        <f t="shared" ref="I352" si="131">H352*1.025</f>
        <v>27.265000000000001</v>
      </c>
    </row>
    <row r="353" spans="1:9" ht="39" customHeight="1" x14ac:dyDescent="0.2">
      <c r="A353" s="129" t="s">
        <v>715</v>
      </c>
      <c r="B353" s="129"/>
      <c r="C353" s="52" t="s">
        <v>616</v>
      </c>
      <c r="D353" s="126" t="s">
        <v>628</v>
      </c>
      <c r="E353" s="126"/>
      <c r="F353" s="55">
        <f t="shared" ref="F353:F359" si="132">(H353-(H353*0.015))</f>
        <v>22.458000000000002</v>
      </c>
      <c r="G353" s="9">
        <v>22.8</v>
      </c>
      <c r="H353" s="55">
        <f t="shared" ref="H353:H357" si="133">G353</f>
        <v>22.8</v>
      </c>
      <c r="I353" s="55">
        <f t="shared" ref="I353:I359" si="134">H353*1.025</f>
        <v>23.369999999999997</v>
      </c>
    </row>
    <row r="354" spans="1:9" ht="39" customHeight="1" x14ac:dyDescent="0.2">
      <c r="A354" s="129" t="s">
        <v>716</v>
      </c>
      <c r="B354" s="129"/>
      <c r="C354" s="52" t="s">
        <v>617</v>
      </c>
      <c r="D354" s="126" t="s">
        <v>628</v>
      </c>
      <c r="E354" s="126"/>
      <c r="F354" s="55">
        <f t="shared" si="132"/>
        <v>25.216000000000001</v>
      </c>
      <c r="G354" s="9">
        <v>25.6</v>
      </c>
      <c r="H354" s="55">
        <f t="shared" si="133"/>
        <v>25.6</v>
      </c>
      <c r="I354" s="55">
        <f t="shared" si="134"/>
        <v>26.24</v>
      </c>
    </row>
    <row r="355" spans="1:9" ht="39" customHeight="1" x14ac:dyDescent="0.2">
      <c r="A355" s="129" t="s">
        <v>624</v>
      </c>
      <c r="B355" s="129"/>
      <c r="C355" s="52" t="s">
        <v>618</v>
      </c>
      <c r="D355" s="126" t="s">
        <v>626</v>
      </c>
      <c r="E355" s="126"/>
      <c r="F355" s="55">
        <f t="shared" si="132"/>
        <v>34.081000000000003</v>
      </c>
      <c r="G355" s="9">
        <v>34.6</v>
      </c>
      <c r="H355" s="55">
        <f t="shared" si="133"/>
        <v>34.6</v>
      </c>
      <c r="I355" s="55">
        <f t="shared" si="134"/>
        <v>35.464999999999996</v>
      </c>
    </row>
    <row r="356" spans="1:9" ht="39" customHeight="1" x14ac:dyDescent="0.2">
      <c r="A356" s="94" t="s">
        <v>682</v>
      </c>
      <c r="B356" s="95"/>
      <c r="C356" s="52" t="s">
        <v>681</v>
      </c>
      <c r="D356" s="91" t="s">
        <v>683</v>
      </c>
      <c r="E356" s="92"/>
      <c r="F356" s="55">
        <f t="shared" si="132"/>
        <v>39.202999999999996</v>
      </c>
      <c r="G356" s="9">
        <v>39.799999999999997</v>
      </c>
      <c r="H356" s="55">
        <f t="shared" ref="H356" si="135">G356</f>
        <v>39.799999999999997</v>
      </c>
      <c r="I356" s="72">
        <f t="shared" ref="I356" si="136">H356*1.025</f>
        <v>40.794999999999995</v>
      </c>
    </row>
    <row r="357" spans="1:9" ht="39" customHeight="1" x14ac:dyDescent="0.2">
      <c r="A357" s="94" t="s">
        <v>622</v>
      </c>
      <c r="B357" s="95"/>
      <c r="C357" s="68" t="s">
        <v>621</v>
      </c>
      <c r="D357" s="127" t="s">
        <v>627</v>
      </c>
      <c r="E357" s="128"/>
      <c r="F357" s="55">
        <f t="shared" si="132"/>
        <v>48.462000000000003</v>
      </c>
      <c r="G357" s="9">
        <v>49.2</v>
      </c>
      <c r="H357" s="55">
        <f t="shared" si="133"/>
        <v>49.2</v>
      </c>
      <c r="I357" s="72">
        <f t="shared" si="134"/>
        <v>50.43</v>
      </c>
    </row>
    <row r="358" spans="1:9" ht="39" customHeight="1" x14ac:dyDescent="0.2">
      <c r="A358" s="94" t="s">
        <v>623</v>
      </c>
      <c r="B358" s="95"/>
      <c r="C358" s="52" t="s">
        <v>619</v>
      </c>
      <c r="D358" s="127" t="s">
        <v>627</v>
      </c>
      <c r="E358" s="128"/>
      <c r="F358" s="55">
        <f t="shared" si="132"/>
        <v>39.104500000000002</v>
      </c>
      <c r="G358" s="9">
        <v>39.700000000000003</v>
      </c>
      <c r="H358" s="55">
        <f>G358</f>
        <v>39.700000000000003</v>
      </c>
      <c r="I358" s="72">
        <f t="shared" si="134"/>
        <v>40.692500000000003</v>
      </c>
    </row>
    <row r="359" spans="1:9" ht="39" customHeight="1" x14ac:dyDescent="0.2">
      <c r="A359" s="94" t="s">
        <v>226</v>
      </c>
      <c r="B359" s="95"/>
      <c r="C359" s="52" t="s">
        <v>620</v>
      </c>
      <c r="D359" s="91" t="s">
        <v>626</v>
      </c>
      <c r="E359" s="92"/>
      <c r="F359" s="55">
        <f t="shared" si="132"/>
        <v>37.036000000000001</v>
      </c>
      <c r="G359" s="9">
        <v>37.6</v>
      </c>
      <c r="H359" s="55">
        <f t="shared" ref="H359" si="137">G359</f>
        <v>37.6</v>
      </c>
      <c r="I359" s="72">
        <f t="shared" si="134"/>
        <v>38.54</v>
      </c>
    </row>
    <row r="360" spans="1:9" ht="30" customHeight="1" x14ac:dyDescent="0.2">
      <c r="A360" s="88"/>
      <c r="B360" s="88"/>
      <c r="C360" s="89"/>
      <c r="D360" s="87"/>
      <c r="E360" s="87"/>
      <c r="F360" s="86"/>
    </row>
    <row r="361" spans="1:9" ht="30" hidden="1" customHeight="1" thickBot="1" x14ac:dyDescent="0.25">
      <c r="A361" s="116" t="s">
        <v>411</v>
      </c>
      <c r="B361" s="117"/>
      <c r="C361" s="117"/>
      <c r="D361" s="117"/>
      <c r="E361" s="118"/>
      <c r="F361" s="122" t="s">
        <v>0</v>
      </c>
      <c r="G361" s="102" t="s">
        <v>1</v>
      </c>
      <c r="H361" s="124" t="s">
        <v>2</v>
      </c>
      <c r="I361" s="125"/>
    </row>
    <row r="362" spans="1:9" ht="30" hidden="1" customHeight="1" x14ac:dyDescent="0.2">
      <c r="A362" s="119"/>
      <c r="B362" s="120"/>
      <c r="C362" s="120"/>
      <c r="D362" s="120"/>
      <c r="E362" s="121"/>
      <c r="F362" s="123"/>
      <c r="G362" s="103"/>
      <c r="H362" s="17" t="s">
        <v>3</v>
      </c>
      <c r="I362" s="17" t="s">
        <v>4</v>
      </c>
    </row>
    <row r="363" spans="1:9" ht="17.25" hidden="1" customHeight="1" x14ac:dyDescent="0.2"/>
    <row r="364" spans="1:9" ht="30" hidden="1" customHeight="1" x14ac:dyDescent="0.2">
      <c r="A364" s="19" t="s">
        <v>425</v>
      </c>
      <c r="B364" s="19" t="s">
        <v>426</v>
      </c>
      <c r="C364" s="18" t="s">
        <v>138</v>
      </c>
      <c r="D364" s="20" t="s">
        <v>192</v>
      </c>
      <c r="E364" s="8" t="s">
        <v>18</v>
      </c>
      <c r="F364" s="9">
        <f t="shared" ref="F364:F371" si="138">ROUND(H364-(H364*0.015),1)</f>
        <v>85.2</v>
      </c>
      <c r="G364" s="9">
        <v>86.5</v>
      </c>
      <c r="H364" s="9">
        <f t="shared" ref="H364:H371" si="139">G364</f>
        <v>86.5</v>
      </c>
      <c r="I364" s="9">
        <f t="shared" ref="I364:I371" si="140">ROUND(H364*1.025,1)</f>
        <v>88.7</v>
      </c>
    </row>
    <row r="365" spans="1:9" ht="30" hidden="1" customHeight="1" x14ac:dyDescent="0.2">
      <c r="A365" s="19" t="s">
        <v>557</v>
      </c>
      <c r="B365" s="19" t="s">
        <v>558</v>
      </c>
      <c r="C365" s="18" t="s">
        <v>90</v>
      </c>
      <c r="D365" s="20" t="s">
        <v>192</v>
      </c>
      <c r="E365" s="8" t="s">
        <v>53</v>
      </c>
      <c r="F365" s="9">
        <f t="shared" si="138"/>
        <v>72.7</v>
      </c>
      <c r="G365" s="9">
        <v>73.8</v>
      </c>
      <c r="H365" s="9">
        <f t="shared" si="139"/>
        <v>73.8</v>
      </c>
      <c r="I365" s="9">
        <f t="shared" si="140"/>
        <v>75.599999999999994</v>
      </c>
    </row>
    <row r="366" spans="1:9" ht="30" hidden="1" customHeight="1" x14ac:dyDescent="0.2">
      <c r="A366" s="19" t="s">
        <v>559</v>
      </c>
      <c r="B366" s="19" t="s">
        <v>560</v>
      </c>
      <c r="C366" s="18" t="s">
        <v>95</v>
      </c>
      <c r="D366" s="20" t="s">
        <v>192</v>
      </c>
      <c r="E366" s="8" t="s">
        <v>96</v>
      </c>
      <c r="F366" s="9">
        <f t="shared" si="138"/>
        <v>147.6</v>
      </c>
      <c r="G366" s="9">
        <v>149.80000000000001</v>
      </c>
      <c r="H366" s="9">
        <f t="shared" si="139"/>
        <v>149.80000000000001</v>
      </c>
      <c r="I366" s="9">
        <f t="shared" si="140"/>
        <v>153.5</v>
      </c>
    </row>
    <row r="367" spans="1:9" ht="30" hidden="1" customHeight="1" x14ac:dyDescent="0.2">
      <c r="A367" s="19">
        <v>14013</v>
      </c>
      <c r="B367" s="19" t="s">
        <v>556</v>
      </c>
      <c r="C367" s="18" t="s">
        <v>164</v>
      </c>
      <c r="D367" s="20" t="s">
        <v>192</v>
      </c>
      <c r="E367" s="8" t="s">
        <v>18</v>
      </c>
      <c r="F367" s="9">
        <f t="shared" si="138"/>
        <v>15.6</v>
      </c>
      <c r="G367" s="9">
        <v>15.8</v>
      </c>
      <c r="H367" s="9">
        <f t="shared" si="139"/>
        <v>15.8</v>
      </c>
      <c r="I367" s="9">
        <f t="shared" si="140"/>
        <v>16.2</v>
      </c>
    </row>
    <row r="368" spans="1:9" ht="30" hidden="1" customHeight="1" x14ac:dyDescent="0.2">
      <c r="A368" s="19" t="s">
        <v>422</v>
      </c>
      <c r="B368" s="19" t="s">
        <v>423</v>
      </c>
      <c r="C368" s="18" t="s">
        <v>424</v>
      </c>
      <c r="D368" s="20" t="s">
        <v>192</v>
      </c>
      <c r="E368" s="8" t="s">
        <v>18</v>
      </c>
      <c r="F368" s="9">
        <f t="shared" si="138"/>
        <v>102.9</v>
      </c>
      <c r="G368" s="9">
        <v>104.5</v>
      </c>
      <c r="H368" s="9">
        <f t="shared" si="139"/>
        <v>104.5</v>
      </c>
      <c r="I368" s="9">
        <f t="shared" si="140"/>
        <v>107.1</v>
      </c>
    </row>
    <row r="369" spans="1:9" ht="30" hidden="1" customHeight="1" x14ac:dyDescent="0.2">
      <c r="A369" s="19" t="s">
        <v>196</v>
      </c>
      <c r="B369" s="19" t="s">
        <v>197</v>
      </c>
      <c r="C369" s="18" t="s">
        <v>198</v>
      </c>
      <c r="D369" s="20" t="s">
        <v>192</v>
      </c>
      <c r="E369" s="8" t="s">
        <v>18</v>
      </c>
      <c r="F369" s="9">
        <f t="shared" si="138"/>
        <v>104.3</v>
      </c>
      <c r="G369" s="9">
        <v>105.9</v>
      </c>
      <c r="H369" s="9">
        <f t="shared" si="139"/>
        <v>105.9</v>
      </c>
      <c r="I369" s="9">
        <f t="shared" si="140"/>
        <v>108.5</v>
      </c>
    </row>
    <row r="370" spans="1:9" ht="30" hidden="1" customHeight="1" x14ac:dyDescent="0.2">
      <c r="A370" s="19" t="s">
        <v>199</v>
      </c>
      <c r="B370" s="19" t="s">
        <v>200</v>
      </c>
      <c r="C370" s="18" t="s">
        <v>201</v>
      </c>
      <c r="D370" s="20" t="s">
        <v>192</v>
      </c>
      <c r="E370" s="8" t="s">
        <v>18</v>
      </c>
      <c r="F370" s="9">
        <f t="shared" si="138"/>
        <v>125.6</v>
      </c>
      <c r="G370" s="9">
        <v>127.5</v>
      </c>
      <c r="H370" s="9">
        <f t="shared" si="139"/>
        <v>127.5</v>
      </c>
      <c r="I370" s="9">
        <f t="shared" si="140"/>
        <v>130.69999999999999</v>
      </c>
    </row>
    <row r="371" spans="1:9" ht="30" hidden="1" customHeight="1" x14ac:dyDescent="0.2">
      <c r="A371" s="19" t="s">
        <v>420</v>
      </c>
      <c r="B371" s="19" t="s">
        <v>421</v>
      </c>
      <c r="C371" s="18" t="s">
        <v>87</v>
      </c>
      <c r="D371" s="20" t="s">
        <v>192</v>
      </c>
      <c r="E371" s="8" t="s">
        <v>18</v>
      </c>
      <c r="F371" s="9">
        <f t="shared" si="138"/>
        <v>67.599999999999994</v>
      </c>
      <c r="G371" s="9">
        <v>68.599999999999994</v>
      </c>
      <c r="H371" s="9">
        <f t="shared" si="139"/>
        <v>68.599999999999994</v>
      </c>
      <c r="I371" s="9">
        <f t="shared" si="140"/>
        <v>70.3</v>
      </c>
    </row>
    <row r="372" spans="1:9" ht="24" hidden="1" customHeight="1" x14ac:dyDescent="0.2">
      <c r="A372" s="21"/>
      <c r="B372" s="22"/>
      <c r="C372" s="23"/>
      <c r="D372" s="24"/>
      <c r="E372" s="13"/>
      <c r="F372" s="15"/>
      <c r="G372" s="15"/>
      <c r="H372" s="15"/>
      <c r="I372" s="14"/>
    </row>
    <row r="373" spans="1:9" ht="30" hidden="1" customHeight="1" x14ac:dyDescent="0.2">
      <c r="A373" s="19">
        <v>10732</v>
      </c>
      <c r="B373" s="19" t="s">
        <v>575</v>
      </c>
      <c r="C373" s="18" t="s">
        <v>9</v>
      </c>
      <c r="D373" s="20" t="s">
        <v>582</v>
      </c>
      <c r="E373" s="8" t="s">
        <v>18</v>
      </c>
      <c r="F373" s="9">
        <f>ROUND(H373-(H373*0.015),1)</f>
        <v>89.1</v>
      </c>
      <c r="G373" s="9">
        <v>90.5</v>
      </c>
      <c r="H373" s="9">
        <f>G373</f>
        <v>90.5</v>
      </c>
      <c r="I373" s="9">
        <f>ROUND(H373*1.025,1)</f>
        <v>92.8</v>
      </c>
    </row>
    <row r="374" spans="1:9" ht="30" hidden="1" customHeight="1" x14ac:dyDescent="0.2">
      <c r="A374" s="19">
        <v>10722</v>
      </c>
      <c r="B374" s="19" t="s">
        <v>576</v>
      </c>
      <c r="C374" s="18" t="s">
        <v>52</v>
      </c>
      <c r="D374" s="20" t="s">
        <v>582</v>
      </c>
      <c r="E374" s="8" t="s">
        <v>18</v>
      </c>
      <c r="F374" s="9">
        <f>ROUND(H374-(H374*0.015),1)</f>
        <v>68.5</v>
      </c>
      <c r="G374" s="9">
        <v>69.5</v>
      </c>
      <c r="H374" s="9">
        <f>G374</f>
        <v>69.5</v>
      </c>
      <c r="I374" s="9">
        <f>ROUND(H374*1.025,1)</f>
        <v>71.2</v>
      </c>
    </row>
    <row r="375" spans="1:9" ht="30" hidden="1" customHeight="1" x14ac:dyDescent="0.2">
      <c r="A375" s="19">
        <v>10742</v>
      </c>
      <c r="B375" s="19" t="s">
        <v>574</v>
      </c>
      <c r="C375" s="18" t="s">
        <v>14</v>
      </c>
      <c r="D375" s="20" t="s">
        <v>582</v>
      </c>
      <c r="E375" s="8" t="s">
        <v>18</v>
      </c>
      <c r="F375" s="9">
        <f>ROUND(H375-(H375*0.015),1)</f>
        <v>100.4</v>
      </c>
      <c r="G375" s="9">
        <v>101.9</v>
      </c>
      <c r="H375" s="9">
        <f>G375</f>
        <v>101.9</v>
      </c>
      <c r="I375" s="9">
        <f>ROUND(H375*1.025,1)</f>
        <v>104.4</v>
      </c>
    </row>
    <row r="376" spans="1:9" ht="30" hidden="1" customHeight="1" x14ac:dyDescent="0.2">
      <c r="A376" s="19">
        <v>10762</v>
      </c>
      <c r="B376" s="19" t="s">
        <v>577</v>
      </c>
      <c r="C376" s="18" t="s">
        <v>13</v>
      </c>
      <c r="D376" s="20" t="s">
        <v>582</v>
      </c>
      <c r="E376" s="8" t="s">
        <v>18</v>
      </c>
      <c r="F376" s="9">
        <f>ROUND(H376-(H376*0.015),1)</f>
        <v>75.2</v>
      </c>
      <c r="G376" s="9">
        <v>76.3</v>
      </c>
      <c r="H376" s="9">
        <f>G376</f>
        <v>76.3</v>
      </c>
      <c r="I376" s="9">
        <f>ROUND(H376*1.025,1)</f>
        <v>78.2</v>
      </c>
    </row>
    <row r="377" spans="1:9" ht="30" hidden="1" customHeight="1" x14ac:dyDescent="0.2"/>
    <row r="378" spans="1:9" ht="30" hidden="1" customHeight="1" x14ac:dyDescent="0.2">
      <c r="A378" s="19">
        <v>10645</v>
      </c>
      <c r="B378" s="19" t="s">
        <v>482</v>
      </c>
      <c r="C378" s="18" t="s">
        <v>34</v>
      </c>
      <c r="D378" s="20" t="s">
        <v>478</v>
      </c>
      <c r="E378" s="11" t="s">
        <v>479</v>
      </c>
      <c r="F378" s="9">
        <f>ROUND(H378-(H378*0.015),1)</f>
        <v>120.9</v>
      </c>
      <c r="G378" s="9">
        <v>122.7</v>
      </c>
      <c r="H378" s="9">
        <f>G378</f>
        <v>122.7</v>
      </c>
      <c r="I378" s="9">
        <f>ROUND(H378*1.025,1)</f>
        <v>125.8</v>
      </c>
    </row>
    <row r="379" spans="1:9" ht="30" hidden="1" customHeight="1" x14ac:dyDescent="0.2">
      <c r="A379" s="19">
        <v>10345</v>
      </c>
      <c r="B379" s="19" t="s">
        <v>480</v>
      </c>
      <c r="C379" s="18" t="s">
        <v>20</v>
      </c>
      <c r="D379" s="20" t="s">
        <v>478</v>
      </c>
      <c r="E379" s="11" t="s">
        <v>479</v>
      </c>
      <c r="F379" s="9">
        <f>ROUND(H379-(H379*0.015),1)</f>
        <v>94.1</v>
      </c>
      <c r="G379" s="9">
        <v>95.5</v>
      </c>
      <c r="H379" s="9">
        <f>G379</f>
        <v>95.5</v>
      </c>
      <c r="I379" s="9">
        <f>ROUND(H379*1.025,1)</f>
        <v>97.9</v>
      </c>
    </row>
    <row r="380" spans="1:9" ht="26.25" hidden="1" customHeight="1" x14ac:dyDescent="0.2">
      <c r="A380" s="19">
        <v>10445</v>
      </c>
      <c r="B380" s="19" t="s">
        <v>477</v>
      </c>
      <c r="C380" s="18" t="s">
        <v>16</v>
      </c>
      <c r="D380" s="20" t="s">
        <v>478</v>
      </c>
      <c r="E380" s="11" t="s">
        <v>479</v>
      </c>
      <c r="F380" s="9">
        <f>ROUND(H380-(H380*0.015),1)</f>
        <v>108.4</v>
      </c>
      <c r="G380" s="9">
        <v>110</v>
      </c>
      <c r="H380" s="9">
        <f>G380</f>
        <v>110</v>
      </c>
      <c r="I380" s="9">
        <f>ROUND(H380*1.025,1)</f>
        <v>112.8</v>
      </c>
    </row>
    <row r="381" spans="1:9" ht="30" hidden="1" customHeight="1" x14ac:dyDescent="0.2">
      <c r="A381" s="19">
        <v>10545</v>
      </c>
      <c r="B381" s="19" t="s">
        <v>481</v>
      </c>
      <c r="C381" s="18" t="s">
        <v>22</v>
      </c>
      <c r="D381" s="20" t="s">
        <v>478</v>
      </c>
      <c r="E381" s="11" t="s">
        <v>479</v>
      </c>
      <c r="F381" s="9">
        <f>ROUND(H381-(H381*0.015),1)</f>
        <v>74.900000000000006</v>
      </c>
      <c r="G381" s="9">
        <v>76</v>
      </c>
      <c r="H381" s="9">
        <f>G381</f>
        <v>76</v>
      </c>
      <c r="I381" s="9">
        <f>ROUND(H381*1.025,1)</f>
        <v>77.900000000000006</v>
      </c>
    </row>
    <row r="382" spans="1:9" ht="30" hidden="1" customHeight="1" x14ac:dyDescent="0.2"/>
    <row r="383" spans="1:9" ht="30" hidden="1" customHeight="1" x14ac:dyDescent="0.2">
      <c r="A383" s="19">
        <v>10337</v>
      </c>
      <c r="B383" s="19" t="s">
        <v>464</v>
      </c>
      <c r="C383" s="18" t="s">
        <v>64</v>
      </c>
      <c r="D383" s="20" t="s">
        <v>465</v>
      </c>
      <c r="E383" s="8" t="s">
        <v>7</v>
      </c>
      <c r="F383" s="9">
        <f>ROUND(H383-(H383*0.015),1)</f>
        <v>160.4</v>
      </c>
      <c r="G383" s="9">
        <v>162.80000000000001</v>
      </c>
      <c r="H383" s="9">
        <f>G383</f>
        <v>162.80000000000001</v>
      </c>
      <c r="I383" s="9">
        <f>ROUND(H383*1.025,1)</f>
        <v>166.9</v>
      </c>
    </row>
    <row r="384" spans="1:9" ht="30" hidden="1" customHeight="1" x14ac:dyDescent="0.2">
      <c r="A384" s="19">
        <v>10437</v>
      </c>
      <c r="B384" s="19" t="s">
        <v>462</v>
      </c>
      <c r="C384" s="18" t="s">
        <v>16</v>
      </c>
      <c r="D384" s="20" t="s">
        <v>463</v>
      </c>
      <c r="E384" s="8" t="s">
        <v>7</v>
      </c>
      <c r="F384" s="9">
        <f>ROUND(H384-(H384*0.015),1)</f>
        <v>161.4</v>
      </c>
      <c r="G384" s="9">
        <v>163.9</v>
      </c>
      <c r="H384" s="9">
        <f>G384</f>
        <v>163.9</v>
      </c>
      <c r="I384" s="9">
        <f>ROUND(H384*1.025,1)</f>
        <v>168</v>
      </c>
    </row>
    <row r="385" spans="1:9" ht="24.75" hidden="1" customHeight="1" x14ac:dyDescent="0.2">
      <c r="A385" s="19">
        <v>10537</v>
      </c>
      <c r="B385" s="19" t="s">
        <v>466</v>
      </c>
      <c r="C385" s="18" t="s">
        <v>22</v>
      </c>
      <c r="D385" s="20" t="s">
        <v>463</v>
      </c>
      <c r="E385" s="8" t="s">
        <v>7</v>
      </c>
      <c r="F385" s="9">
        <f>ROUND(H385-(H385*0.015),1)</f>
        <v>144.9</v>
      </c>
      <c r="G385" s="9">
        <v>147.1</v>
      </c>
      <c r="H385" s="9">
        <f>G385</f>
        <v>147.1</v>
      </c>
      <c r="I385" s="9">
        <f>ROUND(H385*1.025,1)</f>
        <v>150.80000000000001</v>
      </c>
    </row>
    <row r="386" spans="1:9" ht="30" hidden="1" customHeight="1" x14ac:dyDescent="0.2"/>
    <row r="387" spans="1:9" ht="30" hidden="1" customHeight="1" x14ac:dyDescent="0.2">
      <c r="A387" s="19">
        <v>10305</v>
      </c>
      <c r="B387" s="19" t="s">
        <v>447</v>
      </c>
      <c r="C387" s="18" t="s">
        <v>20</v>
      </c>
      <c r="D387" s="20" t="s">
        <v>446</v>
      </c>
      <c r="E387" s="8" t="s">
        <v>7</v>
      </c>
      <c r="F387" s="9">
        <f>ROUND(H387-(H387*0.015),1)</f>
        <v>119.7</v>
      </c>
      <c r="G387" s="9">
        <v>121.5</v>
      </c>
      <c r="H387" s="9">
        <f>G387</f>
        <v>121.5</v>
      </c>
      <c r="I387" s="9">
        <f>ROUND(H387*1.025,1)</f>
        <v>124.5</v>
      </c>
    </row>
    <row r="388" spans="1:9" ht="30" hidden="1" customHeight="1" x14ac:dyDescent="0.2">
      <c r="A388" s="19">
        <v>10405</v>
      </c>
      <c r="B388" s="19" t="s">
        <v>445</v>
      </c>
      <c r="C388" s="18" t="s">
        <v>16</v>
      </c>
      <c r="D388" s="20" t="s">
        <v>446</v>
      </c>
      <c r="E388" s="8" t="s">
        <v>7</v>
      </c>
      <c r="F388" s="9">
        <f>ROUND(H388-(H388*0.015),1)</f>
        <v>102.9</v>
      </c>
      <c r="G388" s="9">
        <v>104.5</v>
      </c>
      <c r="H388" s="9">
        <f>G388</f>
        <v>104.5</v>
      </c>
      <c r="I388" s="9">
        <f>ROUND(H388*1.025,1)</f>
        <v>107.1</v>
      </c>
    </row>
    <row r="389" spans="1:9" ht="30" hidden="1" customHeight="1" x14ac:dyDescent="0.2">
      <c r="A389" s="19">
        <v>10505</v>
      </c>
      <c r="B389" s="19" t="s">
        <v>448</v>
      </c>
      <c r="C389" s="18" t="s">
        <v>22</v>
      </c>
      <c r="D389" s="20" t="s">
        <v>446</v>
      </c>
      <c r="E389" s="8" t="s">
        <v>7</v>
      </c>
      <c r="F389" s="9">
        <f>ROUND(H389-(H389*0.015),1)</f>
        <v>99</v>
      </c>
      <c r="G389" s="9">
        <v>100.5</v>
      </c>
      <c r="H389" s="9">
        <f>G389</f>
        <v>100.5</v>
      </c>
      <c r="I389" s="9">
        <f>ROUND(H389*1.025,1)</f>
        <v>103</v>
      </c>
    </row>
    <row r="390" spans="1:9" ht="15" hidden="1" customHeight="1" x14ac:dyDescent="0.2">
      <c r="A390" s="21"/>
      <c r="B390" s="22"/>
      <c r="C390" s="23"/>
      <c r="D390" s="24"/>
      <c r="E390" s="16"/>
      <c r="F390" s="15"/>
      <c r="G390" s="15"/>
      <c r="H390" s="15"/>
      <c r="I390" s="14"/>
    </row>
    <row r="391" spans="1:9" ht="30" hidden="1" customHeight="1" x14ac:dyDescent="0.2">
      <c r="A391" s="19">
        <v>10338</v>
      </c>
      <c r="B391" s="19" t="s">
        <v>470</v>
      </c>
      <c r="C391" s="18" t="s">
        <v>20</v>
      </c>
      <c r="D391" s="20" t="s">
        <v>468</v>
      </c>
      <c r="E391" s="11" t="s">
        <v>469</v>
      </c>
      <c r="F391" s="9">
        <f>ROUND(H391-(H391*0.015),1)</f>
        <v>121.6</v>
      </c>
      <c r="G391" s="9">
        <v>123.5</v>
      </c>
      <c r="H391" s="9">
        <f>G391</f>
        <v>123.5</v>
      </c>
      <c r="I391" s="9">
        <f>ROUND(H391*1.025,1)</f>
        <v>126.6</v>
      </c>
    </row>
    <row r="392" spans="1:9" ht="30" hidden="1" customHeight="1" x14ac:dyDescent="0.2">
      <c r="A392" s="19">
        <v>10438</v>
      </c>
      <c r="B392" s="19" t="s">
        <v>467</v>
      </c>
      <c r="C392" s="18" t="s">
        <v>16</v>
      </c>
      <c r="D392" s="20" t="s">
        <v>468</v>
      </c>
      <c r="E392" s="11" t="s">
        <v>469</v>
      </c>
      <c r="F392" s="9">
        <f>ROUND(H392-(H392*0.015),1)</f>
        <v>114.9</v>
      </c>
      <c r="G392" s="9">
        <v>116.7</v>
      </c>
      <c r="H392" s="9">
        <f>G392</f>
        <v>116.7</v>
      </c>
      <c r="I392" s="9">
        <f>ROUND(H392*1.025,1)</f>
        <v>119.6</v>
      </c>
    </row>
    <row r="393" spans="1:9" ht="30" hidden="1" customHeight="1" x14ac:dyDescent="0.2">
      <c r="A393" s="19">
        <v>10538</v>
      </c>
      <c r="B393" s="19" t="s">
        <v>471</v>
      </c>
      <c r="C393" s="18" t="s">
        <v>22</v>
      </c>
      <c r="D393" s="20" t="s">
        <v>468</v>
      </c>
      <c r="E393" s="11" t="s">
        <v>469</v>
      </c>
      <c r="F393" s="9">
        <f>ROUND(H393-(H393*0.015),1)</f>
        <v>103.6</v>
      </c>
      <c r="G393" s="9">
        <v>105.2</v>
      </c>
      <c r="H393" s="9">
        <f>G393</f>
        <v>105.2</v>
      </c>
      <c r="I393" s="9">
        <f>ROUND(H393*1.025,1)</f>
        <v>107.8</v>
      </c>
    </row>
    <row r="394" spans="1:9" ht="21" hidden="1" customHeight="1" x14ac:dyDescent="0.2">
      <c r="A394" s="25"/>
      <c r="B394" s="25"/>
      <c r="C394" s="26"/>
      <c r="D394" s="27"/>
      <c r="F394" s="3"/>
      <c r="G394" s="3"/>
      <c r="H394" s="3"/>
      <c r="I394" s="3"/>
    </row>
    <row r="395" spans="1:9" ht="30" hidden="1" customHeight="1" x14ac:dyDescent="0.2">
      <c r="A395" s="19">
        <v>10335</v>
      </c>
      <c r="B395" s="19" t="s">
        <v>455</v>
      </c>
      <c r="C395" s="18" t="s">
        <v>20</v>
      </c>
      <c r="D395" s="20" t="s">
        <v>454</v>
      </c>
      <c r="E395" s="8" t="s">
        <v>7</v>
      </c>
      <c r="F395" s="9">
        <f>ROUND(H395-(H395*0.015),1)</f>
        <v>132.9</v>
      </c>
      <c r="G395" s="9">
        <v>134.9</v>
      </c>
      <c r="H395" s="9">
        <f>G395</f>
        <v>134.9</v>
      </c>
      <c r="I395" s="9">
        <f>ROUND(H395*1.025,1)</f>
        <v>138.30000000000001</v>
      </c>
    </row>
    <row r="396" spans="1:9" ht="30" hidden="1" customHeight="1" x14ac:dyDescent="0.2">
      <c r="A396" s="19">
        <v>10435</v>
      </c>
      <c r="B396" s="19" t="s">
        <v>453</v>
      </c>
      <c r="C396" s="18" t="s">
        <v>16</v>
      </c>
      <c r="D396" s="20" t="s">
        <v>454</v>
      </c>
      <c r="E396" s="8" t="s">
        <v>7</v>
      </c>
      <c r="F396" s="9">
        <f>ROUND(H396-(H396*0.015),1)</f>
        <v>108.4</v>
      </c>
      <c r="G396" s="9">
        <v>110</v>
      </c>
      <c r="H396" s="9">
        <f>G396</f>
        <v>110</v>
      </c>
      <c r="I396" s="9">
        <f>ROUND(H396*1.025,1)</f>
        <v>112.8</v>
      </c>
    </row>
    <row r="397" spans="1:9" ht="30" hidden="1" customHeight="1" x14ac:dyDescent="0.2">
      <c r="A397" s="19">
        <v>10535</v>
      </c>
      <c r="B397" s="19" t="s">
        <v>456</v>
      </c>
      <c r="C397" s="18" t="s">
        <v>22</v>
      </c>
      <c r="D397" s="20" t="s">
        <v>454</v>
      </c>
      <c r="E397" s="8" t="s">
        <v>7</v>
      </c>
      <c r="F397" s="9">
        <f>ROUND(H397-(H397*0.015),1)</f>
        <v>107.4</v>
      </c>
      <c r="G397" s="9">
        <v>109</v>
      </c>
      <c r="H397" s="9">
        <f>G397</f>
        <v>109</v>
      </c>
      <c r="I397" s="9">
        <f>ROUND(H397*1.025,1)</f>
        <v>111.7</v>
      </c>
    </row>
    <row r="398" spans="1:9" ht="18.75" hidden="1" customHeight="1" x14ac:dyDescent="0.2">
      <c r="A398" s="21"/>
      <c r="B398" s="22"/>
      <c r="C398" s="23"/>
      <c r="D398" s="24"/>
      <c r="E398" s="13"/>
      <c r="F398" s="15"/>
      <c r="G398" s="15"/>
      <c r="H398" s="15"/>
      <c r="I398" s="14"/>
    </row>
    <row r="399" spans="1:9" ht="30" hidden="1" customHeight="1" x14ac:dyDescent="0.2">
      <c r="A399" s="19">
        <v>10638</v>
      </c>
      <c r="B399" s="19" t="s">
        <v>537</v>
      </c>
      <c r="C399" s="18" t="s">
        <v>538</v>
      </c>
      <c r="D399" s="20" t="s">
        <v>539</v>
      </c>
      <c r="E399" s="8" t="s">
        <v>7</v>
      </c>
      <c r="F399" s="9">
        <f>ROUND(H399-(H399*0.015),1)</f>
        <v>87.7</v>
      </c>
      <c r="G399" s="9">
        <v>89</v>
      </c>
      <c r="H399" s="9">
        <f>G399</f>
        <v>89</v>
      </c>
      <c r="I399" s="9">
        <f>ROUND(H399*1.025,1)</f>
        <v>91.2</v>
      </c>
    </row>
    <row r="400" spans="1:9" ht="30" hidden="1" customHeight="1" x14ac:dyDescent="0.2">
      <c r="A400" s="19">
        <v>10660</v>
      </c>
      <c r="B400" s="19" t="s">
        <v>546</v>
      </c>
      <c r="C400" s="18" t="s">
        <v>547</v>
      </c>
      <c r="D400" s="20" t="s">
        <v>539</v>
      </c>
      <c r="E400" s="8" t="s">
        <v>7</v>
      </c>
      <c r="F400" s="9">
        <f>ROUND(H400-(H400*0.015),1)</f>
        <v>56.3</v>
      </c>
      <c r="G400" s="9">
        <v>57.2</v>
      </c>
      <c r="H400" s="9">
        <f>G400</f>
        <v>57.2</v>
      </c>
      <c r="I400" s="9">
        <f>ROUND(H400*1.025,1)</f>
        <v>58.6</v>
      </c>
    </row>
    <row r="401" spans="1:9" ht="30" hidden="1" customHeight="1" x14ac:dyDescent="0.2">
      <c r="A401" s="19">
        <v>10640</v>
      </c>
      <c r="B401" s="19" t="s">
        <v>542</v>
      </c>
      <c r="C401" s="18" t="s">
        <v>543</v>
      </c>
      <c r="D401" s="20" t="s">
        <v>539</v>
      </c>
      <c r="E401" s="8" t="s">
        <v>7</v>
      </c>
      <c r="F401" s="9">
        <f>ROUND(H401-(H401*0.015),1)</f>
        <v>37.5</v>
      </c>
      <c r="G401" s="9">
        <v>38.1</v>
      </c>
      <c r="H401" s="9">
        <f>G401</f>
        <v>38.1</v>
      </c>
      <c r="I401" s="9">
        <f>ROUND(H401*1.025,1)</f>
        <v>39.1</v>
      </c>
    </row>
    <row r="402" spans="1:9" ht="32.25" hidden="1" customHeight="1" x14ac:dyDescent="0.2">
      <c r="A402" s="19">
        <v>10659</v>
      </c>
      <c r="B402" s="19" t="s">
        <v>544</v>
      </c>
      <c r="C402" s="18" t="s">
        <v>545</v>
      </c>
      <c r="D402" s="20" t="s">
        <v>539</v>
      </c>
      <c r="E402" s="8" t="s">
        <v>7</v>
      </c>
      <c r="F402" s="9">
        <f>ROUND(H402-(H402*0.015),1)</f>
        <v>76.900000000000006</v>
      </c>
      <c r="G402" s="9">
        <v>78.099999999999994</v>
      </c>
      <c r="H402" s="9">
        <f>G402</f>
        <v>78.099999999999994</v>
      </c>
      <c r="I402" s="9">
        <f>ROUND(H402*1.025,1)</f>
        <v>80.099999999999994</v>
      </c>
    </row>
    <row r="403" spans="1:9" ht="30" hidden="1" customHeight="1" x14ac:dyDescent="0.2">
      <c r="A403" s="19">
        <v>10639</v>
      </c>
      <c r="B403" s="19" t="s">
        <v>540</v>
      </c>
      <c r="C403" s="18" t="s">
        <v>541</v>
      </c>
      <c r="D403" s="20" t="s">
        <v>539</v>
      </c>
      <c r="E403" s="8" t="s">
        <v>7</v>
      </c>
      <c r="F403" s="9">
        <f>ROUND(H403-(H403*0.015),1)</f>
        <v>83.8</v>
      </c>
      <c r="G403" s="9">
        <v>85.1</v>
      </c>
      <c r="H403" s="9">
        <f>G403</f>
        <v>85.1</v>
      </c>
      <c r="I403" s="9">
        <f>ROUND(H403*1.025,1)</f>
        <v>87.2</v>
      </c>
    </row>
    <row r="404" spans="1:9" ht="30" hidden="1" customHeight="1" x14ac:dyDescent="0.2"/>
    <row r="405" spans="1:9" ht="30" hidden="1" customHeight="1" x14ac:dyDescent="0.2">
      <c r="A405" s="19">
        <v>11731</v>
      </c>
      <c r="B405" s="19" t="s">
        <v>579</v>
      </c>
      <c r="C405" s="18" t="s">
        <v>9</v>
      </c>
      <c r="D405" s="20" t="s">
        <v>583</v>
      </c>
      <c r="E405" s="8" t="s">
        <v>7</v>
      </c>
      <c r="F405" s="9">
        <f>ROUND(H405-(H405*0.015),1)</f>
        <v>115.6</v>
      </c>
      <c r="G405" s="9">
        <v>117.4</v>
      </c>
      <c r="H405" s="9">
        <f>G405</f>
        <v>117.4</v>
      </c>
      <c r="I405" s="9">
        <f>ROUND(H405*1.025,1)</f>
        <v>120.3</v>
      </c>
    </row>
    <row r="406" spans="1:9" ht="17.25" hidden="1" customHeight="1" x14ac:dyDescent="0.2">
      <c r="A406" s="19">
        <v>11721</v>
      </c>
      <c r="B406" s="19" t="s">
        <v>580</v>
      </c>
      <c r="C406" s="18" t="s">
        <v>52</v>
      </c>
      <c r="D406" s="20" t="s">
        <v>583</v>
      </c>
      <c r="E406" s="8" t="s">
        <v>7</v>
      </c>
      <c r="F406" s="9">
        <f>ROUND(H406-(H406*0.015),1)</f>
        <v>87.5</v>
      </c>
      <c r="G406" s="9">
        <v>88.8</v>
      </c>
      <c r="H406" s="9">
        <f>G406</f>
        <v>88.8</v>
      </c>
      <c r="I406" s="9">
        <f>ROUND(H406*1.025,1)</f>
        <v>91</v>
      </c>
    </row>
    <row r="407" spans="1:9" ht="30" hidden="1" customHeight="1" x14ac:dyDescent="0.2">
      <c r="A407" s="19">
        <v>11742</v>
      </c>
      <c r="B407" s="19" t="s">
        <v>578</v>
      </c>
      <c r="C407" s="18" t="s">
        <v>14</v>
      </c>
      <c r="D407" s="20" t="s">
        <v>583</v>
      </c>
      <c r="E407" s="8" t="s">
        <v>7</v>
      </c>
      <c r="F407" s="9">
        <f>ROUND(H407-(H407*0.015),1)</f>
        <v>113.5</v>
      </c>
      <c r="G407" s="9">
        <v>115.2</v>
      </c>
      <c r="H407" s="9">
        <f>G407</f>
        <v>115.2</v>
      </c>
      <c r="I407" s="9">
        <f>ROUND(H407*1.025,1)</f>
        <v>118.1</v>
      </c>
    </row>
    <row r="408" spans="1:9" ht="30" hidden="1" customHeight="1" x14ac:dyDescent="0.2">
      <c r="A408" s="19">
        <v>11761</v>
      </c>
      <c r="B408" s="19" t="s">
        <v>581</v>
      </c>
      <c r="C408" s="18" t="s">
        <v>13</v>
      </c>
      <c r="D408" s="20" t="s">
        <v>583</v>
      </c>
      <c r="E408" s="8" t="s">
        <v>7</v>
      </c>
      <c r="F408" s="9">
        <f>ROUND(H408-(H408*0.015),1)</f>
        <v>70.5</v>
      </c>
      <c r="G408" s="9">
        <v>71.599999999999994</v>
      </c>
      <c r="H408" s="9">
        <f>G408</f>
        <v>71.599999999999994</v>
      </c>
      <c r="I408" s="9">
        <f>ROUND(H408*1.025,1)</f>
        <v>73.400000000000006</v>
      </c>
    </row>
    <row r="409" spans="1:9" ht="29.25" hidden="1" customHeight="1" x14ac:dyDescent="0.2">
      <c r="A409" s="25"/>
      <c r="B409" s="25"/>
      <c r="C409" s="26"/>
      <c r="D409" s="27"/>
      <c r="F409" s="3"/>
      <c r="G409" s="3"/>
      <c r="H409" s="3"/>
      <c r="I409" s="3"/>
    </row>
    <row r="410" spans="1:9" ht="35.25" hidden="1" customHeight="1" x14ac:dyDescent="0.2">
      <c r="A410" s="19">
        <v>10324</v>
      </c>
      <c r="B410" s="19" t="s">
        <v>451</v>
      </c>
      <c r="C410" s="18" t="s">
        <v>20</v>
      </c>
      <c r="D410" s="20" t="s">
        <v>450</v>
      </c>
      <c r="E410" s="8" t="s">
        <v>7</v>
      </c>
      <c r="F410" s="9">
        <f>ROUND(H410-(H410*0.015),1)</f>
        <v>86.4</v>
      </c>
      <c r="G410" s="9">
        <v>87.7</v>
      </c>
      <c r="H410" s="9">
        <f>G410</f>
        <v>87.7</v>
      </c>
      <c r="I410" s="9">
        <f>ROUND(H410*1.025,1)</f>
        <v>89.9</v>
      </c>
    </row>
    <row r="411" spans="1:9" ht="28.5" hidden="1" customHeight="1" x14ac:dyDescent="0.2">
      <c r="A411" s="19">
        <v>10424</v>
      </c>
      <c r="B411" s="19" t="s">
        <v>449</v>
      </c>
      <c r="C411" s="18" t="s">
        <v>16</v>
      </c>
      <c r="D411" s="20" t="s">
        <v>450</v>
      </c>
      <c r="E411" s="8" t="s">
        <v>7</v>
      </c>
      <c r="F411" s="9">
        <f>ROUND(H411-(H411*0.015),1)</f>
        <v>77.3</v>
      </c>
      <c r="G411" s="9">
        <v>78.5</v>
      </c>
      <c r="H411" s="9">
        <f>G411</f>
        <v>78.5</v>
      </c>
      <c r="I411" s="9">
        <f>ROUND(H411*1.025,1)</f>
        <v>80.5</v>
      </c>
    </row>
    <row r="412" spans="1:9" ht="34.5" hidden="1" customHeight="1" x14ac:dyDescent="0.2">
      <c r="A412" s="19">
        <v>10524</v>
      </c>
      <c r="B412" s="19" t="s">
        <v>452</v>
      </c>
      <c r="C412" s="18" t="s">
        <v>22</v>
      </c>
      <c r="D412" s="20" t="s">
        <v>450</v>
      </c>
      <c r="E412" s="8" t="s">
        <v>7</v>
      </c>
      <c r="F412" s="9">
        <f>ROUND(H412-(H412*0.015),1)</f>
        <v>67.2</v>
      </c>
      <c r="G412" s="9">
        <v>68.2</v>
      </c>
      <c r="H412" s="9">
        <f>G412</f>
        <v>68.2</v>
      </c>
      <c r="I412" s="9">
        <f>ROUND(H412*1.025,1)</f>
        <v>69.900000000000006</v>
      </c>
    </row>
    <row r="413" spans="1:9" ht="17.25" hidden="1" customHeight="1" x14ac:dyDescent="0.2">
      <c r="A413" s="25"/>
      <c r="B413" s="25"/>
      <c r="C413" s="26"/>
      <c r="D413" s="27"/>
      <c r="F413" s="3"/>
      <c r="G413" s="3"/>
      <c r="H413" s="3"/>
      <c r="I413" s="3"/>
    </row>
    <row r="414" spans="1:9" ht="30" hidden="1" customHeight="1" x14ac:dyDescent="0.2">
      <c r="A414" s="19">
        <v>10731</v>
      </c>
      <c r="B414" s="19" t="s">
        <v>596</v>
      </c>
      <c r="C414" s="18" t="s">
        <v>9</v>
      </c>
      <c r="D414" s="20" t="s">
        <v>599</v>
      </c>
      <c r="E414" s="8" t="s">
        <v>7</v>
      </c>
      <c r="F414" s="9">
        <f>ROUND(H414-(H414*0.015),1)</f>
        <v>167.3</v>
      </c>
      <c r="G414" s="9">
        <v>169.8</v>
      </c>
      <c r="H414" s="9">
        <f>G414</f>
        <v>169.8</v>
      </c>
      <c r="I414" s="9">
        <f>ROUND(H414*1.025,1)</f>
        <v>174</v>
      </c>
    </row>
    <row r="415" spans="1:9" ht="30" hidden="1" customHeight="1" x14ac:dyDescent="0.2">
      <c r="A415" s="19">
        <v>10721</v>
      </c>
      <c r="B415" s="19" t="s">
        <v>597</v>
      </c>
      <c r="C415" s="18" t="s">
        <v>52</v>
      </c>
      <c r="D415" s="20" t="s">
        <v>599</v>
      </c>
      <c r="E415" s="8" t="s">
        <v>7</v>
      </c>
      <c r="F415" s="9">
        <f>ROUND(H415-(H415*0.015),1)</f>
        <v>119</v>
      </c>
      <c r="G415" s="9">
        <v>120.8</v>
      </c>
      <c r="H415" s="9">
        <f>G415</f>
        <v>120.8</v>
      </c>
      <c r="I415" s="9">
        <f>ROUND(H415*1.025,1)</f>
        <v>123.8</v>
      </c>
    </row>
    <row r="416" spans="1:9" ht="30" hidden="1" customHeight="1" x14ac:dyDescent="0.2">
      <c r="A416" s="19">
        <v>10741</v>
      </c>
      <c r="B416" s="19" t="s">
        <v>594</v>
      </c>
      <c r="C416" s="18" t="s">
        <v>595</v>
      </c>
      <c r="D416" s="20" t="s">
        <v>599</v>
      </c>
      <c r="E416" s="8" t="s">
        <v>7</v>
      </c>
      <c r="F416" s="9">
        <f>ROUND(H416-(H416*0.015),1)</f>
        <v>187</v>
      </c>
      <c r="G416" s="9">
        <v>189.8</v>
      </c>
      <c r="H416" s="9">
        <f>G416</f>
        <v>189.8</v>
      </c>
      <c r="I416" s="9">
        <f>ROUND(H416*1.025,1)</f>
        <v>194.5</v>
      </c>
    </row>
    <row r="417" spans="1:9" ht="35.25" hidden="1" customHeight="1" x14ac:dyDescent="0.2">
      <c r="A417" s="19">
        <v>10761</v>
      </c>
      <c r="B417" s="19" t="s">
        <v>598</v>
      </c>
      <c r="C417" s="18" t="s">
        <v>13</v>
      </c>
      <c r="D417" s="20" t="s">
        <v>599</v>
      </c>
      <c r="E417" s="8" t="s">
        <v>7</v>
      </c>
      <c r="F417" s="9">
        <f>ROUND(H417-(H417*0.015),1)</f>
        <v>109.2</v>
      </c>
      <c r="G417" s="9">
        <v>110.9</v>
      </c>
      <c r="H417" s="9">
        <f>G417</f>
        <v>110.9</v>
      </c>
      <c r="I417" s="9">
        <f>ROUND(H417*1.025,1)</f>
        <v>113.7</v>
      </c>
    </row>
    <row r="418" spans="1:9" ht="17.25" hidden="1" customHeight="1" x14ac:dyDescent="0.2"/>
    <row r="419" spans="1:9" ht="30" hidden="1" customHeight="1" x14ac:dyDescent="0.2">
      <c r="A419" s="19">
        <v>10336</v>
      </c>
      <c r="B419" s="19" t="s">
        <v>459</v>
      </c>
      <c r="C419" s="18" t="s">
        <v>129</v>
      </c>
      <c r="D419" s="20" t="s">
        <v>460</v>
      </c>
      <c r="E419" s="8" t="s">
        <v>7</v>
      </c>
      <c r="F419" s="9">
        <f>ROUND(H419-(H419*0.015),1)</f>
        <v>133</v>
      </c>
      <c r="G419" s="9">
        <v>135</v>
      </c>
      <c r="H419" s="9">
        <f>G419</f>
        <v>135</v>
      </c>
      <c r="I419" s="9">
        <f>ROUND(H419*1.025,1)</f>
        <v>138.4</v>
      </c>
    </row>
    <row r="420" spans="1:9" ht="30" hidden="1" customHeight="1" x14ac:dyDescent="0.2">
      <c r="A420" s="19">
        <v>10436</v>
      </c>
      <c r="B420" s="19" t="s">
        <v>457</v>
      </c>
      <c r="C420" s="18" t="s">
        <v>16</v>
      </c>
      <c r="D420" s="20" t="s">
        <v>458</v>
      </c>
      <c r="E420" s="8" t="s">
        <v>7</v>
      </c>
      <c r="F420" s="9">
        <f>ROUND(H420-(H420*0.015),1)</f>
        <v>122.1</v>
      </c>
      <c r="G420" s="9">
        <v>124</v>
      </c>
      <c r="H420" s="9">
        <f>G420</f>
        <v>124</v>
      </c>
      <c r="I420" s="9">
        <f>ROUND(H420*1.025,1)</f>
        <v>127.1</v>
      </c>
    </row>
    <row r="421" spans="1:9" ht="30" hidden="1" customHeight="1" x14ac:dyDescent="0.2">
      <c r="A421" s="19">
        <v>10536</v>
      </c>
      <c r="B421" s="19" t="s">
        <v>461</v>
      </c>
      <c r="C421" s="18" t="s">
        <v>22</v>
      </c>
      <c r="D421" s="20" t="s">
        <v>458</v>
      </c>
      <c r="E421" s="8" t="s">
        <v>7</v>
      </c>
      <c r="F421" s="9">
        <f>ROUND(H421-(H421*0.015),1)</f>
        <v>112.8</v>
      </c>
      <c r="G421" s="9">
        <v>114.5</v>
      </c>
      <c r="H421" s="9">
        <f>G421</f>
        <v>114.5</v>
      </c>
      <c r="I421" s="9">
        <f>ROUND(H421*1.025,1)</f>
        <v>117.4</v>
      </c>
    </row>
    <row r="422" spans="1:9" ht="18.75" hidden="1" customHeight="1" x14ac:dyDescent="0.2">
      <c r="A422" s="25"/>
      <c r="B422" s="25"/>
      <c r="C422" s="26"/>
      <c r="D422" s="27"/>
      <c r="F422" s="3"/>
      <c r="G422" s="3"/>
      <c r="H422" s="3"/>
      <c r="I422" s="3"/>
    </row>
    <row r="423" spans="1:9" ht="51" hidden="1" customHeight="1" x14ac:dyDescent="0.2">
      <c r="A423" s="19" t="s">
        <v>534</v>
      </c>
      <c r="B423" s="19" t="s">
        <v>535</v>
      </c>
      <c r="C423" s="18" t="s">
        <v>132</v>
      </c>
      <c r="D423" s="20" t="s">
        <v>532</v>
      </c>
      <c r="E423" s="11" t="s">
        <v>536</v>
      </c>
      <c r="F423" s="9">
        <f>ROUND(H423-(H423*0.015),1)</f>
        <v>167.1</v>
      </c>
      <c r="G423" s="9">
        <v>169.6</v>
      </c>
      <c r="H423" s="9">
        <f>G423</f>
        <v>169.6</v>
      </c>
      <c r="I423" s="9">
        <f>ROUND(H423*1.025,1)</f>
        <v>173.8</v>
      </c>
    </row>
    <row r="424" spans="1:9" ht="45" hidden="1" customHeight="1" x14ac:dyDescent="0.2">
      <c r="A424" s="19">
        <v>11450</v>
      </c>
      <c r="B424" s="19" t="s">
        <v>530</v>
      </c>
      <c r="C424" s="18" t="s">
        <v>531</v>
      </c>
      <c r="D424" s="20" t="s">
        <v>532</v>
      </c>
      <c r="E424" s="11" t="s">
        <v>533</v>
      </c>
      <c r="F424" s="9">
        <f>ROUND(H424-(H424*0.015),1)</f>
        <v>117.8</v>
      </c>
      <c r="G424" s="9">
        <v>119.6</v>
      </c>
      <c r="H424" s="9">
        <f>G424</f>
        <v>119.6</v>
      </c>
      <c r="I424" s="9">
        <f>ROUND(H424*1.025,1)</f>
        <v>122.6</v>
      </c>
    </row>
    <row r="425" spans="1:9" ht="18.75" hidden="1" customHeight="1" x14ac:dyDescent="0.2">
      <c r="A425" s="21"/>
      <c r="B425" s="22"/>
      <c r="C425" s="23"/>
      <c r="D425" s="24"/>
      <c r="E425" s="16"/>
      <c r="F425" s="15"/>
      <c r="G425" s="15"/>
      <c r="H425" s="15"/>
      <c r="I425" s="14"/>
    </row>
    <row r="426" spans="1:9" ht="33" hidden="1" customHeight="1" x14ac:dyDescent="0.2">
      <c r="A426" s="19" t="s">
        <v>527</v>
      </c>
      <c r="B426" s="19" t="s">
        <v>528</v>
      </c>
      <c r="C426" s="18" t="s">
        <v>132</v>
      </c>
      <c r="D426" s="20" t="s">
        <v>526</v>
      </c>
      <c r="E426" s="11" t="s">
        <v>529</v>
      </c>
      <c r="F426" s="9">
        <f>ROUND(H426-(H426*0.015),1)</f>
        <v>135.4</v>
      </c>
      <c r="G426" s="9">
        <v>137.5</v>
      </c>
      <c r="H426" s="9">
        <f>G426</f>
        <v>137.5</v>
      </c>
      <c r="I426" s="9">
        <f>ROUND(H426*1.025,1)</f>
        <v>140.9</v>
      </c>
    </row>
    <row r="427" spans="1:9" ht="30" hidden="1" customHeight="1" x14ac:dyDescent="0.2">
      <c r="A427" s="19">
        <v>11650</v>
      </c>
      <c r="B427" s="19" t="s">
        <v>525</v>
      </c>
      <c r="C427" s="18" t="s">
        <v>95</v>
      </c>
      <c r="D427" s="20" t="s">
        <v>526</v>
      </c>
      <c r="E427" s="11" t="s">
        <v>53</v>
      </c>
      <c r="F427" s="9">
        <f>ROUND(H427-(H427*0.015),1)</f>
        <v>137.4</v>
      </c>
      <c r="G427" s="9">
        <v>139.5</v>
      </c>
      <c r="H427" s="9">
        <f>G427</f>
        <v>139.5</v>
      </c>
      <c r="I427" s="9">
        <f>ROUND(H427*1.025,1)</f>
        <v>143</v>
      </c>
    </row>
    <row r="428" spans="1:9" ht="15" hidden="1" customHeight="1" x14ac:dyDescent="0.2">
      <c r="A428" s="21"/>
      <c r="B428" s="22"/>
      <c r="C428" s="23"/>
      <c r="D428" s="24"/>
      <c r="E428" s="16"/>
      <c r="F428" s="15"/>
      <c r="G428" s="15"/>
      <c r="H428" s="15"/>
      <c r="I428" s="14"/>
    </row>
    <row r="429" spans="1:9" ht="30" hidden="1" customHeight="1" x14ac:dyDescent="0.2">
      <c r="A429" s="19">
        <v>10316</v>
      </c>
      <c r="B429" s="19" t="s">
        <v>418</v>
      </c>
      <c r="C429" s="18" t="s">
        <v>20</v>
      </c>
      <c r="D429" s="20" t="s">
        <v>417</v>
      </c>
      <c r="E429" s="8" t="s">
        <v>44</v>
      </c>
      <c r="F429" s="9">
        <f>ROUND(H429-(H429*0.015),1)</f>
        <v>80.900000000000006</v>
      </c>
      <c r="G429" s="9">
        <v>82.1</v>
      </c>
      <c r="H429" s="9">
        <f>G429</f>
        <v>82.1</v>
      </c>
      <c r="I429" s="9">
        <f>ROUND(H429*1.025,1)</f>
        <v>84.2</v>
      </c>
    </row>
    <row r="430" spans="1:9" ht="30" hidden="1" customHeight="1" x14ac:dyDescent="0.2">
      <c r="A430" s="19">
        <v>10416</v>
      </c>
      <c r="B430" s="19" t="s">
        <v>416</v>
      </c>
      <c r="C430" s="18" t="s">
        <v>16</v>
      </c>
      <c r="D430" s="20" t="s">
        <v>417</v>
      </c>
      <c r="E430" s="8" t="s">
        <v>44</v>
      </c>
      <c r="F430" s="9">
        <f>ROUND(H430-(H430*0.015),1)</f>
        <v>84.7</v>
      </c>
      <c r="G430" s="9">
        <v>86</v>
      </c>
      <c r="H430" s="9">
        <f>G430</f>
        <v>86</v>
      </c>
      <c r="I430" s="9">
        <f>ROUND(H430*1.025,1)</f>
        <v>88.2</v>
      </c>
    </row>
    <row r="431" spans="1:9" ht="24" hidden="1" customHeight="1" x14ac:dyDescent="0.2">
      <c r="A431" s="19">
        <v>10516</v>
      </c>
      <c r="B431" s="19" t="s">
        <v>419</v>
      </c>
      <c r="C431" s="18" t="s">
        <v>22</v>
      </c>
      <c r="D431" s="20" t="s">
        <v>417</v>
      </c>
      <c r="E431" s="8" t="s">
        <v>44</v>
      </c>
      <c r="F431" s="9">
        <f>ROUND(H431-(H431*0.015),1)</f>
        <v>63.9</v>
      </c>
      <c r="G431" s="9">
        <v>64.900000000000006</v>
      </c>
      <c r="H431" s="9">
        <f>G431</f>
        <v>64.900000000000006</v>
      </c>
      <c r="I431" s="9">
        <f>ROUND(H431*1.025,1)</f>
        <v>66.5</v>
      </c>
    </row>
    <row r="432" spans="1:9" ht="15" hidden="1" customHeight="1" x14ac:dyDescent="0.2">
      <c r="A432" s="25"/>
      <c r="B432" s="25"/>
      <c r="C432" s="26"/>
      <c r="D432" s="27"/>
      <c r="F432" s="3"/>
      <c r="G432" s="3"/>
      <c r="H432" s="3"/>
      <c r="I432" s="3"/>
    </row>
    <row r="433" spans="1:9" ht="30" hidden="1" customHeight="1" x14ac:dyDescent="0.2">
      <c r="A433" s="19" t="s">
        <v>443</v>
      </c>
      <c r="B433" s="19" t="s">
        <v>444</v>
      </c>
      <c r="C433" s="18" t="s">
        <v>138</v>
      </c>
      <c r="D433" s="20" t="s">
        <v>82</v>
      </c>
      <c r="E433" s="8" t="s">
        <v>7</v>
      </c>
      <c r="F433" s="9">
        <f t="shared" ref="F433:F439" si="141">ROUND(H433-(H433*0.015),1)</f>
        <v>66.900000000000006</v>
      </c>
      <c r="G433" s="9">
        <v>67.900000000000006</v>
      </c>
      <c r="H433" s="9">
        <f t="shared" ref="H433:H439" si="142">G433</f>
        <v>67.900000000000006</v>
      </c>
      <c r="I433" s="9">
        <f t="shared" ref="I433:I439" si="143">ROUND(H433*1.025,1)</f>
        <v>69.599999999999994</v>
      </c>
    </row>
    <row r="434" spans="1:9" ht="30" hidden="1" customHeight="1" x14ac:dyDescent="0.2">
      <c r="A434" s="19">
        <v>14022</v>
      </c>
      <c r="B434" s="19" t="s">
        <v>567</v>
      </c>
      <c r="C434" s="18" t="s">
        <v>164</v>
      </c>
      <c r="D434" s="20" t="s">
        <v>82</v>
      </c>
      <c r="E434" s="8" t="s">
        <v>18</v>
      </c>
      <c r="F434" s="9">
        <f t="shared" si="141"/>
        <v>16.7</v>
      </c>
      <c r="G434" s="9">
        <v>17</v>
      </c>
      <c r="H434" s="9">
        <f t="shared" si="142"/>
        <v>17</v>
      </c>
      <c r="I434" s="9">
        <f t="shared" si="143"/>
        <v>17.399999999999999</v>
      </c>
    </row>
    <row r="435" spans="1:9" ht="30" hidden="1" customHeight="1" x14ac:dyDescent="0.2">
      <c r="A435" s="19" t="s">
        <v>437</v>
      </c>
      <c r="B435" s="19" t="s">
        <v>438</v>
      </c>
      <c r="C435" s="18" t="s">
        <v>424</v>
      </c>
      <c r="D435" s="20" t="s">
        <v>82</v>
      </c>
      <c r="E435" s="8" t="s">
        <v>7</v>
      </c>
      <c r="F435" s="9">
        <f t="shared" si="141"/>
        <v>90.5</v>
      </c>
      <c r="G435" s="9">
        <v>91.9</v>
      </c>
      <c r="H435" s="9">
        <f t="shared" si="142"/>
        <v>91.9</v>
      </c>
      <c r="I435" s="9">
        <f t="shared" si="143"/>
        <v>94.2</v>
      </c>
    </row>
    <row r="436" spans="1:9" ht="30" hidden="1" customHeight="1" x14ac:dyDescent="0.2">
      <c r="A436" s="19" t="s">
        <v>439</v>
      </c>
      <c r="B436" s="19" t="s">
        <v>440</v>
      </c>
      <c r="C436" s="18" t="s">
        <v>198</v>
      </c>
      <c r="D436" s="20" t="s">
        <v>82</v>
      </c>
      <c r="E436" s="8" t="s">
        <v>7</v>
      </c>
      <c r="F436" s="9">
        <f t="shared" si="141"/>
        <v>89.1</v>
      </c>
      <c r="G436" s="9">
        <v>90.5</v>
      </c>
      <c r="H436" s="9">
        <f t="shared" si="142"/>
        <v>90.5</v>
      </c>
      <c r="I436" s="9">
        <f t="shared" si="143"/>
        <v>92.8</v>
      </c>
    </row>
    <row r="437" spans="1:9" ht="30" hidden="1" customHeight="1" x14ac:dyDescent="0.2">
      <c r="A437" s="19" t="s">
        <v>441</v>
      </c>
      <c r="B437" s="19" t="s">
        <v>442</v>
      </c>
      <c r="C437" s="18" t="s">
        <v>201</v>
      </c>
      <c r="D437" s="20" t="s">
        <v>82</v>
      </c>
      <c r="E437" s="8" t="s">
        <v>7</v>
      </c>
      <c r="F437" s="9">
        <f t="shared" si="141"/>
        <v>112.2</v>
      </c>
      <c r="G437" s="9">
        <v>113.9</v>
      </c>
      <c r="H437" s="9">
        <f t="shared" si="142"/>
        <v>113.9</v>
      </c>
      <c r="I437" s="9">
        <f t="shared" si="143"/>
        <v>116.7</v>
      </c>
    </row>
    <row r="438" spans="1:9" ht="30" hidden="1" customHeight="1" x14ac:dyDescent="0.2">
      <c r="A438" s="19" t="s">
        <v>568</v>
      </c>
      <c r="B438" s="19" t="s">
        <v>569</v>
      </c>
      <c r="C438" s="18" t="s">
        <v>570</v>
      </c>
      <c r="D438" s="20" t="s">
        <v>82</v>
      </c>
      <c r="E438" s="8" t="s">
        <v>96</v>
      </c>
      <c r="F438" s="9">
        <f t="shared" si="141"/>
        <v>147.6</v>
      </c>
      <c r="G438" s="9">
        <v>149.80000000000001</v>
      </c>
      <c r="H438" s="9">
        <f t="shared" si="142"/>
        <v>149.80000000000001</v>
      </c>
      <c r="I438" s="9">
        <f t="shared" si="143"/>
        <v>153.5</v>
      </c>
    </row>
    <row r="439" spans="1:9" ht="33" hidden="1" customHeight="1" x14ac:dyDescent="0.2">
      <c r="A439" s="19" t="s">
        <v>571</v>
      </c>
      <c r="B439" s="19" t="s">
        <v>572</v>
      </c>
      <c r="C439" s="18" t="s">
        <v>573</v>
      </c>
      <c r="D439" s="20" t="s">
        <v>82</v>
      </c>
      <c r="E439" s="8" t="s">
        <v>96</v>
      </c>
      <c r="F439" s="9">
        <f t="shared" si="141"/>
        <v>129.69999999999999</v>
      </c>
      <c r="G439" s="9">
        <v>131.69999999999999</v>
      </c>
      <c r="H439" s="9">
        <f t="shared" si="142"/>
        <v>131.69999999999999</v>
      </c>
      <c r="I439" s="9">
        <f t="shared" si="143"/>
        <v>135</v>
      </c>
    </row>
    <row r="440" spans="1:9" ht="16.5" hidden="1" customHeight="1" x14ac:dyDescent="0.2"/>
    <row r="441" spans="1:9" ht="30" hidden="1" customHeight="1" x14ac:dyDescent="0.2">
      <c r="A441" s="19">
        <v>10670</v>
      </c>
      <c r="B441" s="19" t="s">
        <v>555</v>
      </c>
      <c r="C441" s="18" t="s">
        <v>547</v>
      </c>
      <c r="D441" s="20" t="s">
        <v>550</v>
      </c>
      <c r="E441" s="8" t="s">
        <v>7</v>
      </c>
      <c r="F441" s="9">
        <f>ROUND(H441-(H441*0.015),1)</f>
        <v>58.1</v>
      </c>
      <c r="G441" s="9">
        <v>59</v>
      </c>
      <c r="H441" s="9">
        <f>G441</f>
        <v>59</v>
      </c>
      <c r="I441" s="9">
        <f>ROUND(H441*1.025,1)</f>
        <v>60.5</v>
      </c>
    </row>
    <row r="442" spans="1:9" ht="30" hidden="1" customHeight="1" x14ac:dyDescent="0.2">
      <c r="A442" s="19">
        <v>10669</v>
      </c>
      <c r="B442" s="19" t="s">
        <v>554</v>
      </c>
      <c r="C442" s="18" t="s">
        <v>543</v>
      </c>
      <c r="D442" s="20" t="s">
        <v>550</v>
      </c>
      <c r="E442" s="8" t="s">
        <v>7</v>
      </c>
      <c r="F442" s="9">
        <f>ROUND(H442-(H442*0.015),1)</f>
        <v>37.5</v>
      </c>
      <c r="G442" s="9">
        <v>38.1</v>
      </c>
      <c r="H442" s="9">
        <f>G442</f>
        <v>38.1</v>
      </c>
      <c r="I442" s="9">
        <f>ROUND(H442*1.025,1)</f>
        <v>39.1</v>
      </c>
    </row>
    <row r="443" spans="1:9" ht="27.75" hidden="1" customHeight="1" x14ac:dyDescent="0.2">
      <c r="A443" s="19">
        <v>10668</v>
      </c>
      <c r="B443" s="19" t="s">
        <v>553</v>
      </c>
      <c r="C443" s="18" t="s">
        <v>545</v>
      </c>
      <c r="D443" s="20" t="s">
        <v>550</v>
      </c>
      <c r="E443" s="8" t="s">
        <v>7</v>
      </c>
      <c r="F443" s="9">
        <f>ROUND(H443-(H443*0.015),1)</f>
        <v>78.2</v>
      </c>
      <c r="G443" s="9">
        <v>79.400000000000006</v>
      </c>
      <c r="H443" s="9">
        <f>G443</f>
        <v>79.400000000000006</v>
      </c>
      <c r="I443" s="9">
        <f>ROUND(H443*1.025,1)</f>
        <v>81.400000000000006</v>
      </c>
    </row>
    <row r="444" spans="1:9" ht="25.5" hidden="1" customHeight="1" x14ac:dyDescent="0.2">
      <c r="A444" s="19">
        <v>10666</v>
      </c>
      <c r="B444" s="19" t="s">
        <v>548</v>
      </c>
      <c r="C444" s="18" t="s">
        <v>549</v>
      </c>
      <c r="D444" s="20" t="s">
        <v>550</v>
      </c>
      <c r="E444" s="8" t="s">
        <v>7</v>
      </c>
      <c r="F444" s="9">
        <f>ROUND(H444-(H444*0.015),1)</f>
        <v>107.4</v>
      </c>
      <c r="G444" s="9">
        <v>109</v>
      </c>
      <c r="H444" s="9">
        <f>G444</f>
        <v>109</v>
      </c>
      <c r="I444" s="9">
        <f>ROUND(H444*1.025,1)</f>
        <v>111.7</v>
      </c>
    </row>
    <row r="445" spans="1:9" ht="30.75" hidden="1" customHeight="1" x14ac:dyDescent="0.2">
      <c r="A445" s="19">
        <v>10667</v>
      </c>
      <c r="B445" s="19" t="s">
        <v>551</v>
      </c>
      <c r="C445" s="18" t="s">
        <v>552</v>
      </c>
      <c r="D445" s="20" t="s">
        <v>550</v>
      </c>
      <c r="E445" s="8" t="s">
        <v>7</v>
      </c>
      <c r="F445" s="9">
        <f>ROUND(H445-(H445*0.015),1)</f>
        <v>65.900000000000006</v>
      </c>
      <c r="G445" s="9">
        <v>66.900000000000006</v>
      </c>
      <c r="H445" s="9">
        <f>G445</f>
        <v>66.900000000000006</v>
      </c>
      <c r="I445" s="9">
        <f>ROUND(H445*1.025,1)</f>
        <v>68.599999999999994</v>
      </c>
    </row>
    <row r="446" spans="1:9" ht="17.25" hidden="1" customHeight="1" x14ac:dyDescent="0.2">
      <c r="A446" s="22"/>
      <c r="B446" s="22"/>
      <c r="C446" s="23"/>
      <c r="D446" s="24"/>
      <c r="E446" s="13"/>
      <c r="F446" s="15"/>
      <c r="G446" s="15"/>
      <c r="H446" s="15"/>
      <c r="I446" s="15"/>
    </row>
    <row r="447" spans="1:9" ht="30" hidden="1" customHeight="1" x14ac:dyDescent="0.2">
      <c r="A447" s="19" t="s">
        <v>588</v>
      </c>
      <c r="B447" s="19" t="s">
        <v>589</v>
      </c>
      <c r="C447" s="18" t="s">
        <v>9</v>
      </c>
      <c r="D447" s="20" t="s">
        <v>140</v>
      </c>
      <c r="E447" s="8" t="s">
        <v>7</v>
      </c>
      <c r="F447" s="9">
        <f t="shared" ref="F447:F460" si="144">ROUND(H447-(H447*0.015),1)</f>
        <v>148.19999999999999</v>
      </c>
      <c r="G447" s="9">
        <v>150.5</v>
      </c>
      <c r="H447" s="9">
        <f t="shared" ref="H447:H460" si="145">G447</f>
        <v>150.5</v>
      </c>
      <c r="I447" s="9">
        <f t="shared" ref="I447:I460" si="146">ROUND(H447*1.025,1)</f>
        <v>154.30000000000001</v>
      </c>
    </row>
    <row r="448" spans="1:9" ht="30" hidden="1" customHeight="1" x14ac:dyDescent="0.2">
      <c r="A448" s="19" t="s">
        <v>590</v>
      </c>
      <c r="B448" s="19" t="s">
        <v>591</v>
      </c>
      <c r="C448" s="18" t="s">
        <v>52</v>
      </c>
      <c r="D448" s="20" t="s">
        <v>140</v>
      </c>
      <c r="E448" s="8" t="s">
        <v>7</v>
      </c>
      <c r="F448" s="9">
        <f t="shared" si="144"/>
        <v>105.3</v>
      </c>
      <c r="G448" s="9">
        <v>106.9</v>
      </c>
      <c r="H448" s="9">
        <f t="shared" si="145"/>
        <v>106.9</v>
      </c>
      <c r="I448" s="9">
        <f t="shared" si="146"/>
        <v>109.6</v>
      </c>
    </row>
    <row r="449" spans="1:9" ht="20.25" hidden="1" customHeight="1" x14ac:dyDescent="0.2">
      <c r="A449" s="19" t="s">
        <v>586</v>
      </c>
      <c r="B449" s="19" t="s">
        <v>587</v>
      </c>
      <c r="C449" s="18" t="s">
        <v>103</v>
      </c>
      <c r="D449" s="20" t="s">
        <v>140</v>
      </c>
      <c r="E449" s="8" t="s">
        <v>7</v>
      </c>
      <c r="F449" s="9">
        <f t="shared" si="144"/>
        <v>144.5</v>
      </c>
      <c r="G449" s="9">
        <v>146.69999999999999</v>
      </c>
      <c r="H449" s="9">
        <f t="shared" si="145"/>
        <v>146.69999999999999</v>
      </c>
      <c r="I449" s="9">
        <f t="shared" si="146"/>
        <v>150.4</v>
      </c>
    </row>
    <row r="450" spans="1:9" ht="30" hidden="1" customHeight="1" x14ac:dyDescent="0.2">
      <c r="A450" s="19" t="s">
        <v>584</v>
      </c>
      <c r="B450" s="19" t="s">
        <v>585</v>
      </c>
      <c r="C450" s="18" t="s">
        <v>100</v>
      </c>
      <c r="D450" s="20" t="s">
        <v>140</v>
      </c>
      <c r="E450" s="8" t="s">
        <v>7</v>
      </c>
      <c r="F450" s="9">
        <f t="shared" si="144"/>
        <v>179.5</v>
      </c>
      <c r="G450" s="9">
        <v>182.2</v>
      </c>
      <c r="H450" s="9">
        <f t="shared" si="145"/>
        <v>182.2</v>
      </c>
      <c r="I450" s="9">
        <f t="shared" si="146"/>
        <v>186.8</v>
      </c>
    </row>
    <row r="451" spans="1:9" ht="30" hidden="1" customHeight="1" x14ac:dyDescent="0.2">
      <c r="A451" s="19" t="s">
        <v>435</v>
      </c>
      <c r="B451" s="19" t="s">
        <v>436</v>
      </c>
      <c r="C451" s="18" t="s">
        <v>138</v>
      </c>
      <c r="D451" s="20" t="s">
        <v>140</v>
      </c>
      <c r="E451" s="8" t="s">
        <v>7</v>
      </c>
      <c r="F451" s="9">
        <f t="shared" si="144"/>
        <v>71.400000000000006</v>
      </c>
      <c r="G451" s="9">
        <v>72.5</v>
      </c>
      <c r="H451" s="9">
        <f t="shared" si="145"/>
        <v>72.5</v>
      </c>
      <c r="I451" s="9">
        <f t="shared" si="146"/>
        <v>74.3</v>
      </c>
    </row>
    <row r="452" spans="1:9" ht="30" hidden="1" customHeight="1" x14ac:dyDescent="0.2">
      <c r="A452" s="19" t="s">
        <v>592</v>
      </c>
      <c r="B452" s="19" t="s">
        <v>593</v>
      </c>
      <c r="C452" s="18" t="s">
        <v>13</v>
      </c>
      <c r="D452" s="20" t="s">
        <v>140</v>
      </c>
      <c r="E452" s="8" t="s">
        <v>7</v>
      </c>
      <c r="F452" s="9">
        <f t="shared" si="144"/>
        <v>96.2</v>
      </c>
      <c r="G452" s="9">
        <v>97.7</v>
      </c>
      <c r="H452" s="9">
        <f t="shared" si="145"/>
        <v>97.7</v>
      </c>
      <c r="I452" s="9">
        <f t="shared" si="146"/>
        <v>100.1</v>
      </c>
    </row>
    <row r="453" spans="1:9" ht="30" hidden="1" customHeight="1" x14ac:dyDescent="0.2">
      <c r="A453" s="19" t="s">
        <v>562</v>
      </c>
      <c r="B453" s="19" t="s">
        <v>563</v>
      </c>
      <c r="C453" s="18" t="s">
        <v>90</v>
      </c>
      <c r="D453" s="20" t="s">
        <v>140</v>
      </c>
      <c r="E453" s="8" t="s">
        <v>53</v>
      </c>
      <c r="F453" s="9">
        <f t="shared" si="144"/>
        <v>76.5</v>
      </c>
      <c r="G453" s="9">
        <v>77.7</v>
      </c>
      <c r="H453" s="9">
        <f t="shared" si="145"/>
        <v>77.7</v>
      </c>
      <c r="I453" s="9">
        <f t="shared" si="146"/>
        <v>79.599999999999994</v>
      </c>
    </row>
    <row r="454" spans="1:9" ht="30" hidden="1" customHeight="1" x14ac:dyDescent="0.2">
      <c r="A454" s="19" t="s">
        <v>565</v>
      </c>
      <c r="B454" s="19" t="s">
        <v>566</v>
      </c>
      <c r="C454" s="18" t="s">
        <v>95</v>
      </c>
      <c r="D454" s="20" t="s">
        <v>140</v>
      </c>
      <c r="E454" s="8" t="s">
        <v>96</v>
      </c>
      <c r="F454" s="9">
        <f t="shared" si="144"/>
        <v>153</v>
      </c>
      <c r="G454" s="9">
        <v>155.30000000000001</v>
      </c>
      <c r="H454" s="9">
        <f t="shared" si="145"/>
        <v>155.30000000000001</v>
      </c>
      <c r="I454" s="9">
        <f t="shared" si="146"/>
        <v>159.19999999999999</v>
      </c>
    </row>
    <row r="455" spans="1:9" ht="30" hidden="1" customHeight="1" x14ac:dyDescent="0.2">
      <c r="A455" s="19">
        <v>14018</v>
      </c>
      <c r="B455" s="19" t="s">
        <v>561</v>
      </c>
      <c r="C455" s="18" t="s">
        <v>164</v>
      </c>
      <c r="D455" s="20" t="s">
        <v>140</v>
      </c>
      <c r="E455" s="8" t="s">
        <v>18</v>
      </c>
      <c r="F455" s="9">
        <f t="shared" si="144"/>
        <v>15.6</v>
      </c>
      <c r="G455" s="9">
        <v>15.8</v>
      </c>
      <c r="H455" s="9">
        <f t="shared" si="145"/>
        <v>15.8</v>
      </c>
      <c r="I455" s="9">
        <f t="shared" si="146"/>
        <v>16.2</v>
      </c>
    </row>
    <row r="456" spans="1:9" ht="24.75" hidden="1" customHeight="1" x14ac:dyDescent="0.2">
      <c r="A456" s="19">
        <v>14318</v>
      </c>
      <c r="B456" s="19" t="s">
        <v>564</v>
      </c>
      <c r="C456" s="18" t="s">
        <v>92</v>
      </c>
      <c r="D456" s="20" t="s">
        <v>140</v>
      </c>
      <c r="E456" s="8" t="s">
        <v>18</v>
      </c>
      <c r="F456" s="9">
        <f t="shared" si="144"/>
        <v>26.6</v>
      </c>
      <c r="G456" s="9">
        <v>27</v>
      </c>
      <c r="H456" s="9">
        <f t="shared" si="145"/>
        <v>27</v>
      </c>
      <c r="I456" s="9">
        <f t="shared" si="146"/>
        <v>27.7</v>
      </c>
    </row>
    <row r="457" spans="1:9" ht="26.25" hidden="1" customHeight="1" x14ac:dyDescent="0.2">
      <c r="A457" s="19" t="s">
        <v>429</v>
      </c>
      <c r="B457" s="19" t="s">
        <v>430</v>
      </c>
      <c r="C457" s="18" t="s">
        <v>424</v>
      </c>
      <c r="D457" s="20" t="s">
        <v>140</v>
      </c>
      <c r="E457" s="8" t="s">
        <v>7</v>
      </c>
      <c r="F457" s="9">
        <f t="shared" si="144"/>
        <v>102.1</v>
      </c>
      <c r="G457" s="9">
        <v>103.7</v>
      </c>
      <c r="H457" s="9">
        <f t="shared" si="145"/>
        <v>103.7</v>
      </c>
      <c r="I457" s="9">
        <f t="shared" si="146"/>
        <v>106.3</v>
      </c>
    </row>
    <row r="458" spans="1:9" ht="26.25" hidden="1" customHeight="1" x14ac:dyDescent="0.2">
      <c r="A458" s="19" t="s">
        <v>431</v>
      </c>
      <c r="B458" s="19" t="s">
        <v>432</v>
      </c>
      <c r="C458" s="18" t="s">
        <v>198</v>
      </c>
      <c r="D458" s="20" t="s">
        <v>140</v>
      </c>
      <c r="E458" s="8" t="s">
        <v>7</v>
      </c>
      <c r="F458" s="9">
        <f t="shared" si="144"/>
        <v>104.3</v>
      </c>
      <c r="G458" s="9">
        <v>105.9</v>
      </c>
      <c r="H458" s="9">
        <f t="shared" si="145"/>
        <v>105.9</v>
      </c>
      <c r="I458" s="9">
        <f t="shared" si="146"/>
        <v>108.5</v>
      </c>
    </row>
    <row r="459" spans="1:9" ht="22.5" hidden="1" customHeight="1" x14ac:dyDescent="0.2">
      <c r="A459" s="19" t="s">
        <v>433</v>
      </c>
      <c r="B459" s="19" t="s">
        <v>434</v>
      </c>
      <c r="C459" s="18" t="s">
        <v>201</v>
      </c>
      <c r="D459" s="20" t="s">
        <v>140</v>
      </c>
      <c r="E459" s="8" t="s">
        <v>7</v>
      </c>
      <c r="F459" s="9">
        <f t="shared" si="144"/>
        <v>125</v>
      </c>
      <c r="G459" s="9">
        <v>126.9</v>
      </c>
      <c r="H459" s="9">
        <f t="shared" si="145"/>
        <v>126.9</v>
      </c>
      <c r="I459" s="9">
        <f t="shared" si="146"/>
        <v>130.1</v>
      </c>
    </row>
    <row r="460" spans="1:9" ht="23.25" hidden="1" customHeight="1" x14ac:dyDescent="0.2">
      <c r="A460" s="19" t="s">
        <v>427</v>
      </c>
      <c r="B460" s="19" t="s">
        <v>428</v>
      </c>
      <c r="C460" s="18" t="s">
        <v>87</v>
      </c>
      <c r="D460" s="20" t="s">
        <v>140</v>
      </c>
      <c r="E460" s="8" t="s">
        <v>7</v>
      </c>
      <c r="F460" s="9">
        <f t="shared" si="144"/>
        <v>65.900000000000006</v>
      </c>
      <c r="G460" s="9">
        <v>66.900000000000006</v>
      </c>
      <c r="H460" s="9">
        <f t="shared" si="145"/>
        <v>66.900000000000006</v>
      </c>
      <c r="I460" s="9">
        <f t="shared" si="146"/>
        <v>68.599999999999994</v>
      </c>
    </row>
    <row r="461" spans="1:9" ht="18" hidden="1" customHeight="1" x14ac:dyDescent="0.2">
      <c r="A461" s="41"/>
      <c r="B461" s="41"/>
      <c r="C461" s="42"/>
      <c r="D461" s="44"/>
      <c r="E461" s="45"/>
      <c r="F461" s="46"/>
      <c r="G461" s="3"/>
      <c r="H461" s="3"/>
      <c r="I461" s="46"/>
    </row>
    <row r="462" spans="1:9" ht="8.25" hidden="1" customHeight="1" x14ac:dyDescent="0.2">
      <c r="A462" s="47"/>
      <c r="B462" s="25"/>
      <c r="C462" s="43"/>
      <c r="D462" s="27"/>
      <c r="F462" s="3"/>
      <c r="G462" s="3"/>
      <c r="H462" s="3"/>
      <c r="I462" s="3"/>
    </row>
    <row r="463" spans="1:9" ht="25.5" hidden="1" customHeight="1" x14ac:dyDescent="0.2">
      <c r="A463" s="19">
        <v>10341</v>
      </c>
      <c r="B463" s="19" t="s">
        <v>511</v>
      </c>
      <c r="C463" s="18" t="s">
        <v>20</v>
      </c>
      <c r="D463" s="20" t="s">
        <v>510</v>
      </c>
      <c r="E463" s="8" t="s">
        <v>71</v>
      </c>
      <c r="F463" s="9">
        <f>ROUND(H463-(H463*0.015),1)</f>
        <v>165.1</v>
      </c>
      <c r="G463" s="9">
        <v>167.6</v>
      </c>
      <c r="H463" s="9">
        <f>G463</f>
        <v>167.6</v>
      </c>
      <c r="I463" s="9">
        <f>ROUND(H463*1.025,1)</f>
        <v>171.8</v>
      </c>
    </row>
    <row r="464" spans="1:9" ht="30" hidden="1" customHeight="1" x14ac:dyDescent="0.2">
      <c r="A464" s="19">
        <v>10541</v>
      </c>
      <c r="B464" s="19" t="s">
        <v>512</v>
      </c>
      <c r="C464" s="18" t="s">
        <v>132</v>
      </c>
      <c r="D464" s="20" t="s">
        <v>510</v>
      </c>
      <c r="E464" s="8" t="s">
        <v>71</v>
      </c>
      <c r="F464" s="9">
        <f>ROUND(H464-(H464*0.015),1)</f>
        <v>135.6</v>
      </c>
      <c r="G464" s="9">
        <v>137.69999999999999</v>
      </c>
      <c r="H464" s="9">
        <f>G464</f>
        <v>137.69999999999999</v>
      </c>
      <c r="I464" s="9">
        <f>ROUND(H464*1.025,1)</f>
        <v>141.1</v>
      </c>
    </row>
    <row r="465" spans="1:9" ht="30" hidden="1" customHeight="1" x14ac:dyDescent="0.2">
      <c r="A465" s="19">
        <v>10441</v>
      </c>
      <c r="B465" s="19" t="s">
        <v>509</v>
      </c>
      <c r="C465" s="18" t="s">
        <v>29</v>
      </c>
      <c r="D465" s="20" t="s">
        <v>510</v>
      </c>
      <c r="E465" s="8" t="s">
        <v>71</v>
      </c>
      <c r="F465" s="9">
        <f>ROUND(H465-(H465*0.015),1)</f>
        <v>93.2</v>
      </c>
      <c r="G465" s="9">
        <v>94.6</v>
      </c>
      <c r="H465" s="9">
        <f>G465</f>
        <v>94.6</v>
      </c>
      <c r="I465" s="9">
        <f>ROUND(H465*1.025,1)</f>
        <v>97</v>
      </c>
    </row>
    <row r="466" spans="1:9" ht="30" hidden="1" customHeight="1" x14ac:dyDescent="0.2">
      <c r="A466" s="19" t="s">
        <v>496</v>
      </c>
      <c r="B466" s="19" t="s">
        <v>226</v>
      </c>
      <c r="C466" s="18" t="s">
        <v>227</v>
      </c>
      <c r="D466" s="20" t="s">
        <v>510</v>
      </c>
      <c r="E466" s="8" t="s">
        <v>497</v>
      </c>
      <c r="F466" s="9">
        <f>ROUND(H466-(H466*0.015),1)</f>
        <v>40.799999999999997</v>
      </c>
      <c r="G466" s="9">
        <v>41.4</v>
      </c>
      <c r="H466" s="9">
        <f>G466</f>
        <v>41.4</v>
      </c>
      <c r="I466" s="9">
        <f>ROUND(H466*1.025,1)</f>
        <v>42.4</v>
      </c>
    </row>
    <row r="467" spans="1:9" ht="30" hidden="1" customHeight="1" x14ac:dyDescent="0.2"/>
    <row r="468" spans="1:9" ht="30" hidden="1" customHeight="1" x14ac:dyDescent="0.2">
      <c r="A468" s="101" t="s">
        <v>602</v>
      </c>
      <c r="B468" s="101"/>
      <c r="C468" s="101"/>
      <c r="D468" s="101"/>
      <c r="E468" s="101"/>
      <c r="F468" s="97" t="s">
        <v>0</v>
      </c>
      <c r="G468" s="98" t="s">
        <v>1</v>
      </c>
      <c r="H468" s="99" t="s">
        <v>2</v>
      </c>
      <c r="I468" s="99"/>
    </row>
    <row r="469" spans="1:9" ht="30" hidden="1" customHeight="1" x14ac:dyDescent="0.2">
      <c r="A469" s="101"/>
      <c r="B469" s="101"/>
      <c r="C469" s="101"/>
      <c r="D469" s="101"/>
      <c r="E469" s="101"/>
      <c r="F469" s="97"/>
      <c r="G469" s="98"/>
      <c r="H469" s="17" t="s">
        <v>3</v>
      </c>
      <c r="I469" s="17" t="s">
        <v>4</v>
      </c>
    </row>
    <row r="470" spans="1:9" ht="30" hidden="1" customHeight="1" x14ac:dyDescent="0.2"/>
    <row r="471" spans="1:9" ht="30" hidden="1" customHeight="1" x14ac:dyDescent="0.2">
      <c r="A471" s="33" t="s">
        <v>507</v>
      </c>
      <c r="B471" s="33" t="s">
        <v>508</v>
      </c>
      <c r="C471" s="32" t="s">
        <v>495</v>
      </c>
      <c r="D471" s="32" t="s">
        <v>500</v>
      </c>
      <c r="E471" s="34" t="s">
        <v>44</v>
      </c>
      <c r="F471" s="35">
        <f>ROUND(H471-(H471*0.015),1)</f>
        <v>15.4</v>
      </c>
      <c r="G471" s="36">
        <v>15.65</v>
      </c>
      <c r="H471" s="37">
        <f>G471</f>
        <v>15.65</v>
      </c>
      <c r="I471" s="36">
        <f>ROUND(H471*1.025,1)</f>
        <v>16</v>
      </c>
    </row>
    <row r="472" spans="1:9" ht="30" hidden="1" customHeight="1" x14ac:dyDescent="0.2">
      <c r="A472" s="33" t="s">
        <v>498</v>
      </c>
      <c r="B472" s="33" t="s">
        <v>499</v>
      </c>
      <c r="C472" s="32" t="s">
        <v>16</v>
      </c>
      <c r="D472" s="32" t="s">
        <v>500</v>
      </c>
      <c r="E472" s="34" t="s">
        <v>44</v>
      </c>
      <c r="F472" s="35">
        <f>ROUND(H472-(H472*0.015),1)</f>
        <v>102.6</v>
      </c>
      <c r="G472" s="36">
        <v>104.2</v>
      </c>
      <c r="H472" s="37">
        <f>G472</f>
        <v>104.2</v>
      </c>
      <c r="I472" s="36">
        <f>ROUND(H472*1.025,1)</f>
        <v>106.8</v>
      </c>
    </row>
    <row r="473" spans="1:9" ht="30" hidden="1" customHeight="1" x14ac:dyDescent="0.2">
      <c r="A473" s="33" t="s">
        <v>501</v>
      </c>
      <c r="B473" s="33" t="s">
        <v>502</v>
      </c>
      <c r="C473" s="32" t="s">
        <v>22</v>
      </c>
      <c r="D473" s="32" t="s">
        <v>500</v>
      </c>
      <c r="E473" s="34" t="s">
        <v>44</v>
      </c>
      <c r="F473" s="35">
        <f>ROUND(H473-(H473*0.015),1)</f>
        <v>98.9</v>
      </c>
      <c r="G473" s="36">
        <v>100.4</v>
      </c>
      <c r="H473" s="37">
        <f>G473</f>
        <v>100.4</v>
      </c>
      <c r="I473" s="36">
        <f>ROUND(H473*1.025,1)</f>
        <v>102.9</v>
      </c>
    </row>
    <row r="474" spans="1:9" ht="30" hidden="1" customHeight="1" x14ac:dyDescent="0.2">
      <c r="A474" s="33" t="s">
        <v>503</v>
      </c>
      <c r="B474" s="33" t="s">
        <v>504</v>
      </c>
      <c r="C474" s="32" t="s">
        <v>424</v>
      </c>
      <c r="D474" s="32" t="s">
        <v>500</v>
      </c>
      <c r="E474" s="34" t="s">
        <v>44</v>
      </c>
      <c r="F474" s="35">
        <f>ROUND(H474-(H474*0.015),1)</f>
        <v>96.4</v>
      </c>
      <c r="G474" s="36">
        <v>97.85</v>
      </c>
      <c r="H474" s="37">
        <f>G474</f>
        <v>97.85</v>
      </c>
      <c r="I474" s="36">
        <f>ROUND(H474*1.025,1)</f>
        <v>100.3</v>
      </c>
    </row>
    <row r="475" spans="1:9" ht="30" hidden="1" customHeight="1" x14ac:dyDescent="0.2">
      <c r="A475" s="33" t="s">
        <v>505</v>
      </c>
      <c r="B475" s="33" t="s">
        <v>506</v>
      </c>
      <c r="C475" s="32" t="s">
        <v>87</v>
      </c>
      <c r="D475" s="32" t="s">
        <v>500</v>
      </c>
      <c r="E475" s="34" t="s">
        <v>44</v>
      </c>
      <c r="F475" s="35">
        <f>ROUND(H475-(H475*0.015),1)</f>
        <v>79</v>
      </c>
      <c r="G475" s="36">
        <v>80.2</v>
      </c>
      <c r="H475" s="37">
        <f>G475</f>
        <v>80.2</v>
      </c>
      <c r="I475" s="36">
        <f>ROUND(H475*1.025,1)</f>
        <v>82.2</v>
      </c>
    </row>
    <row r="476" spans="1:9" ht="30" hidden="1" customHeight="1" x14ac:dyDescent="0.2">
      <c r="A476" s="38"/>
      <c r="B476" s="38"/>
      <c r="C476" s="39"/>
      <c r="D476" s="39"/>
      <c r="E476" s="39"/>
      <c r="F476" s="39"/>
      <c r="G476" s="39"/>
      <c r="H476" s="39"/>
      <c r="I476" s="39"/>
    </row>
    <row r="477" spans="1:9" ht="30" hidden="1" customHeight="1" x14ac:dyDescent="0.2">
      <c r="A477" s="33">
        <v>10312</v>
      </c>
      <c r="B477" s="33" t="s">
        <v>414</v>
      </c>
      <c r="C477" s="32" t="s">
        <v>20</v>
      </c>
      <c r="D477" s="32" t="s">
        <v>413</v>
      </c>
      <c r="E477" s="34" t="s">
        <v>7</v>
      </c>
      <c r="F477" s="36">
        <f>ROUND(H477-(H477*0.015),1)</f>
        <v>39.6</v>
      </c>
      <c r="G477" s="36">
        <v>40.199999999999996</v>
      </c>
      <c r="H477" s="36">
        <f>G477</f>
        <v>40.199999999999996</v>
      </c>
      <c r="I477" s="36">
        <f>ROUND(H477*1.025,1)</f>
        <v>41.2</v>
      </c>
    </row>
    <row r="478" spans="1:9" ht="30" hidden="1" customHeight="1" x14ac:dyDescent="0.2">
      <c r="A478" s="33">
        <v>10412</v>
      </c>
      <c r="B478" s="33" t="s">
        <v>412</v>
      </c>
      <c r="C478" s="32" t="s">
        <v>16</v>
      </c>
      <c r="D478" s="32" t="s">
        <v>413</v>
      </c>
      <c r="E478" s="34" t="s">
        <v>7</v>
      </c>
      <c r="F478" s="36">
        <f>ROUND(H478-(H478*0.015),1)</f>
        <v>38.1</v>
      </c>
      <c r="G478" s="36">
        <v>38.699999999999996</v>
      </c>
      <c r="H478" s="36">
        <f>G478</f>
        <v>38.699999999999996</v>
      </c>
      <c r="I478" s="36">
        <f>ROUND(H478*1.025,1)</f>
        <v>39.700000000000003</v>
      </c>
    </row>
    <row r="479" spans="1:9" ht="30" hidden="1" customHeight="1" x14ac:dyDescent="0.2">
      <c r="A479" s="33">
        <v>10512</v>
      </c>
      <c r="B479" s="33" t="s">
        <v>415</v>
      </c>
      <c r="C479" s="32" t="s">
        <v>22</v>
      </c>
      <c r="D479" s="32" t="s">
        <v>413</v>
      </c>
      <c r="E479" s="34" t="s">
        <v>7</v>
      </c>
      <c r="F479" s="36">
        <f>ROUND(H479-(H479*0.015),1)</f>
        <v>31.9</v>
      </c>
      <c r="G479" s="36">
        <v>32.339999999999996</v>
      </c>
      <c r="H479" s="36">
        <f>G479</f>
        <v>32.339999999999996</v>
      </c>
      <c r="I479" s="36">
        <f>ROUND(H479*1.025,1)</f>
        <v>33.1</v>
      </c>
    </row>
    <row r="480" spans="1:9" ht="30" hidden="1" customHeight="1" x14ac:dyDescent="0.2">
      <c r="A480" s="38"/>
      <c r="B480" s="38"/>
      <c r="C480" s="39"/>
      <c r="D480" s="39"/>
      <c r="E480" s="39"/>
      <c r="F480" s="39"/>
      <c r="G480" s="39"/>
      <c r="H480" s="39"/>
      <c r="I480" s="39"/>
    </row>
    <row r="481" spans="1:9" ht="30" hidden="1" customHeight="1" x14ac:dyDescent="0.2">
      <c r="A481" s="33" t="s">
        <v>493</v>
      </c>
      <c r="B481" s="33" t="s">
        <v>494</v>
      </c>
      <c r="C481" s="32" t="s">
        <v>495</v>
      </c>
      <c r="D481" s="32" t="s">
        <v>485</v>
      </c>
      <c r="E481" s="40" t="s">
        <v>486</v>
      </c>
      <c r="F481" s="36">
        <f>ROUND(H481-(H481*0.015),1)</f>
        <v>15.4</v>
      </c>
      <c r="G481" s="36">
        <v>15.65</v>
      </c>
      <c r="H481" s="36">
        <f>G481</f>
        <v>15.65</v>
      </c>
      <c r="I481" s="36">
        <f>ROUND(H481*1.025,1)</f>
        <v>16</v>
      </c>
    </row>
    <row r="482" spans="1:9" ht="30" hidden="1" customHeight="1" x14ac:dyDescent="0.2">
      <c r="A482" s="33" t="s">
        <v>483</v>
      </c>
      <c r="B482" s="33" t="s">
        <v>484</v>
      </c>
      <c r="C482" s="32" t="s">
        <v>16</v>
      </c>
      <c r="D482" s="32" t="s">
        <v>485</v>
      </c>
      <c r="E482" s="40" t="s">
        <v>486</v>
      </c>
      <c r="F482" s="36">
        <f>ROUND(H482-(H482*0.015),1)</f>
        <v>124.4</v>
      </c>
      <c r="G482" s="36">
        <v>126.25</v>
      </c>
      <c r="H482" s="36">
        <f>G482</f>
        <v>126.25</v>
      </c>
      <c r="I482" s="36">
        <f>ROUND(H482*1.025,1)</f>
        <v>129.4</v>
      </c>
    </row>
    <row r="483" spans="1:9" ht="30" hidden="1" customHeight="1" x14ac:dyDescent="0.2">
      <c r="A483" s="33" t="s">
        <v>487</v>
      </c>
      <c r="B483" s="33" t="s">
        <v>488</v>
      </c>
      <c r="C483" s="32" t="s">
        <v>22</v>
      </c>
      <c r="D483" s="32" t="s">
        <v>485</v>
      </c>
      <c r="E483" s="40" t="s">
        <v>486</v>
      </c>
      <c r="F483" s="36">
        <f>ROUND(H483-(H483*0.015),1)</f>
        <v>105.5</v>
      </c>
      <c r="G483" s="36">
        <v>107.15</v>
      </c>
      <c r="H483" s="36">
        <f>G483</f>
        <v>107.15</v>
      </c>
      <c r="I483" s="36">
        <f>ROUND(H483*1.025,1)</f>
        <v>109.8</v>
      </c>
    </row>
    <row r="484" spans="1:9" ht="30" hidden="1" customHeight="1" x14ac:dyDescent="0.2">
      <c r="A484" s="33" t="s">
        <v>489</v>
      </c>
      <c r="B484" s="33" t="s">
        <v>490</v>
      </c>
      <c r="C484" s="32" t="s">
        <v>424</v>
      </c>
      <c r="D484" s="32" t="s">
        <v>485</v>
      </c>
      <c r="E484" s="40" t="s">
        <v>486</v>
      </c>
      <c r="F484" s="36">
        <f>ROUND(H484-(H484*0.015),1)</f>
        <v>102.6</v>
      </c>
      <c r="G484" s="36">
        <v>104.2</v>
      </c>
      <c r="H484" s="36">
        <f>G484</f>
        <v>104.2</v>
      </c>
      <c r="I484" s="36">
        <f>ROUND(H484*1.025,1)</f>
        <v>106.8</v>
      </c>
    </row>
    <row r="485" spans="1:9" ht="30" hidden="1" customHeight="1" x14ac:dyDescent="0.2">
      <c r="A485" s="33" t="s">
        <v>491</v>
      </c>
      <c r="B485" s="33" t="s">
        <v>492</v>
      </c>
      <c r="C485" s="32" t="s">
        <v>87</v>
      </c>
      <c r="D485" s="32" t="s">
        <v>485</v>
      </c>
      <c r="E485" s="40" t="s">
        <v>486</v>
      </c>
      <c r="F485" s="36">
        <f>ROUND(H485-(H485*0.015),1)</f>
        <v>87.3</v>
      </c>
      <c r="G485" s="36">
        <v>88.6</v>
      </c>
      <c r="H485" s="36">
        <f>G485</f>
        <v>88.6</v>
      </c>
      <c r="I485" s="36">
        <f>ROUND(H485*1.025,1)</f>
        <v>90.8</v>
      </c>
    </row>
    <row r="486" spans="1:9" ht="30" hidden="1" customHeight="1" x14ac:dyDescent="0.2">
      <c r="A486" s="38"/>
      <c r="B486" s="38"/>
      <c r="C486" s="39"/>
      <c r="D486" s="39"/>
      <c r="E486" s="39"/>
      <c r="F486" s="39"/>
      <c r="G486" s="39"/>
      <c r="H486" s="39"/>
      <c r="I486" s="39"/>
    </row>
    <row r="487" spans="1:9" ht="30" hidden="1" customHeight="1" x14ac:dyDescent="0.2">
      <c r="A487" s="33" t="s">
        <v>523</v>
      </c>
      <c r="B487" s="33" t="s">
        <v>524</v>
      </c>
      <c r="C487" s="32" t="s">
        <v>495</v>
      </c>
      <c r="D487" s="32" t="s">
        <v>515</v>
      </c>
      <c r="E487" s="34" t="s">
        <v>516</v>
      </c>
      <c r="F487" s="36">
        <f>ROUND(H487-(H487*0.015),1)</f>
        <v>21.1</v>
      </c>
      <c r="G487" s="36">
        <v>21.45</v>
      </c>
      <c r="H487" s="36">
        <f>G487</f>
        <v>21.45</v>
      </c>
      <c r="I487" s="36">
        <f>ROUND(H487*1.025,1)</f>
        <v>22</v>
      </c>
    </row>
    <row r="488" spans="1:9" ht="22.5" hidden="1" customHeight="1" x14ac:dyDescent="0.2">
      <c r="A488" s="33" t="s">
        <v>513</v>
      </c>
      <c r="B488" s="33" t="s">
        <v>514</v>
      </c>
      <c r="C488" s="32" t="s">
        <v>16</v>
      </c>
      <c r="D488" s="32" t="s">
        <v>515</v>
      </c>
      <c r="E488" s="34" t="s">
        <v>516</v>
      </c>
      <c r="F488" s="36">
        <f>ROUND(H488-(H488*0.015),1)</f>
        <v>120.8</v>
      </c>
      <c r="G488" s="36">
        <v>122.65</v>
      </c>
      <c r="H488" s="36">
        <f>G488</f>
        <v>122.65</v>
      </c>
      <c r="I488" s="36">
        <f>ROUND(H488*1.025,1)</f>
        <v>125.7</v>
      </c>
    </row>
    <row r="489" spans="1:9" ht="30" hidden="1" customHeight="1" x14ac:dyDescent="0.2">
      <c r="A489" s="33" t="s">
        <v>517</v>
      </c>
      <c r="B489" s="33" t="s">
        <v>518</v>
      </c>
      <c r="C489" s="32" t="s">
        <v>22</v>
      </c>
      <c r="D489" s="32" t="s">
        <v>515</v>
      </c>
      <c r="E489" s="34" t="s">
        <v>516</v>
      </c>
      <c r="F489" s="36">
        <f>ROUND(H489-(H489*0.015),1)</f>
        <v>115.1</v>
      </c>
      <c r="G489" s="36">
        <v>116.85</v>
      </c>
      <c r="H489" s="36">
        <f>G489</f>
        <v>116.85</v>
      </c>
      <c r="I489" s="36">
        <f>ROUND(H489*1.025,1)</f>
        <v>119.8</v>
      </c>
    </row>
    <row r="490" spans="1:9" ht="30" hidden="1" customHeight="1" x14ac:dyDescent="0.2">
      <c r="A490" s="33" t="s">
        <v>519</v>
      </c>
      <c r="B490" s="33" t="s">
        <v>520</v>
      </c>
      <c r="C490" s="32" t="s">
        <v>424</v>
      </c>
      <c r="D490" s="32" t="s">
        <v>515</v>
      </c>
      <c r="E490" s="34" t="s">
        <v>516</v>
      </c>
      <c r="F490" s="36">
        <f>ROUND(H490-(H490*0.015),1)</f>
        <v>109.4</v>
      </c>
      <c r="G490" s="36">
        <v>111.05</v>
      </c>
      <c r="H490" s="36">
        <f>G490</f>
        <v>111.05</v>
      </c>
      <c r="I490" s="36">
        <f>ROUND(H490*1.025,1)</f>
        <v>113.8</v>
      </c>
    </row>
    <row r="491" spans="1:9" ht="30" hidden="1" customHeight="1" x14ac:dyDescent="0.2">
      <c r="A491" s="33" t="s">
        <v>521</v>
      </c>
      <c r="B491" s="33" t="s">
        <v>522</v>
      </c>
      <c r="C491" s="32" t="s">
        <v>87</v>
      </c>
      <c r="D491" s="32" t="s">
        <v>515</v>
      </c>
      <c r="E491" s="34" t="s">
        <v>516</v>
      </c>
      <c r="F491" s="36">
        <f>ROUND(H491-(H491*0.015),1)</f>
        <v>94</v>
      </c>
      <c r="G491" s="36">
        <v>95.45</v>
      </c>
      <c r="H491" s="36">
        <f>G491</f>
        <v>95.45</v>
      </c>
      <c r="I491" s="36">
        <f>ROUND(H491*1.025,1)</f>
        <v>97.8</v>
      </c>
    </row>
    <row r="492" spans="1:9" ht="30" hidden="1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30" hidden="1" customHeight="1" x14ac:dyDescent="0.25">
      <c r="A493"/>
      <c r="B493"/>
      <c r="C493"/>
      <c r="D493"/>
      <c r="E493"/>
      <c r="F493"/>
      <c r="G493"/>
      <c r="H493"/>
      <c r="I493"/>
    </row>
    <row r="494" spans="1:9" ht="30" customHeight="1" x14ac:dyDescent="0.25">
      <c r="A494"/>
      <c r="B494"/>
      <c r="C494"/>
      <c r="D494"/>
      <c r="E494"/>
      <c r="F494"/>
      <c r="G494"/>
      <c r="H494"/>
      <c r="I494"/>
    </row>
    <row r="495" spans="1:9" ht="30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30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30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30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30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30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30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</row>
  </sheetData>
  <sortState xmlns:xlrd2="http://schemas.microsoft.com/office/spreadsheetml/2017/richdata2" ref="A335:I346">
    <sortCondition ref="A335:A346"/>
  </sortState>
  <mergeCells count="126">
    <mergeCell ref="A106:B106"/>
    <mergeCell ref="A125:A127"/>
    <mergeCell ref="A135:A142"/>
    <mergeCell ref="A321:A323"/>
    <mergeCell ref="A306:B306"/>
    <mergeCell ref="A330:B330"/>
    <mergeCell ref="A329:B329"/>
    <mergeCell ref="A328:B328"/>
    <mergeCell ref="A327:B327"/>
    <mergeCell ref="A326:B326"/>
    <mergeCell ref="A122:E123"/>
    <mergeCell ref="A144:A147"/>
    <mergeCell ref="A151:A153"/>
    <mergeCell ref="A129:A130"/>
    <mergeCell ref="A132:A133"/>
    <mergeCell ref="A468:E469"/>
    <mergeCell ref="F468:F469"/>
    <mergeCell ref="G468:G469"/>
    <mergeCell ref="H468:I468"/>
    <mergeCell ref="F351:I351"/>
    <mergeCell ref="A361:E362"/>
    <mergeCell ref="F361:F362"/>
    <mergeCell ref="G361:G362"/>
    <mergeCell ref="H361:I361"/>
    <mergeCell ref="D353:E353"/>
    <mergeCell ref="D354:E354"/>
    <mergeCell ref="D355:E355"/>
    <mergeCell ref="D357:E357"/>
    <mergeCell ref="D358:E358"/>
    <mergeCell ref="D359:E359"/>
    <mergeCell ref="A353:B353"/>
    <mergeCell ref="A354:B354"/>
    <mergeCell ref="A359:B359"/>
    <mergeCell ref="A358:B358"/>
    <mergeCell ref="A357:B357"/>
    <mergeCell ref="A355:B355"/>
    <mergeCell ref="A356:B356"/>
    <mergeCell ref="D356:E356"/>
    <mergeCell ref="A352:B352"/>
    <mergeCell ref="A349:E350"/>
    <mergeCell ref="F349:F350"/>
    <mergeCell ref="G349:G350"/>
    <mergeCell ref="H349:I349"/>
    <mergeCell ref="A155:A157"/>
    <mergeCell ref="A159:A160"/>
    <mergeCell ref="A164:A167"/>
    <mergeCell ref="A177:E178"/>
    <mergeCell ref="H169:I169"/>
    <mergeCell ref="D175:I175"/>
    <mergeCell ref="F177:F178"/>
    <mergeCell ref="G177:G178"/>
    <mergeCell ref="A169:E170"/>
    <mergeCell ref="F169:F170"/>
    <mergeCell ref="D232:I232"/>
    <mergeCell ref="F324:I324"/>
    <mergeCell ref="D258:I258"/>
    <mergeCell ref="A265:E266"/>
    <mergeCell ref="F265:F266"/>
    <mergeCell ref="A242:A244"/>
    <mergeCell ref="G265:G266"/>
    <mergeCell ref="A338:B338"/>
    <mergeCell ref="D338:E338"/>
    <mergeCell ref="A332:E333"/>
    <mergeCell ref="F122:F123"/>
    <mergeCell ref="G122:G123"/>
    <mergeCell ref="F27:I27"/>
    <mergeCell ref="G40:G41"/>
    <mergeCell ref="A40:E41"/>
    <mergeCell ref="F40:F41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H122:I122"/>
    <mergeCell ref="A98:B98"/>
    <mergeCell ref="A99:B99"/>
    <mergeCell ref="A100:B100"/>
    <mergeCell ref="A101:B101"/>
    <mergeCell ref="A107:B107"/>
    <mergeCell ref="A105:B105"/>
    <mergeCell ref="A104:B104"/>
    <mergeCell ref="A103:B103"/>
    <mergeCell ref="D337:E337"/>
    <mergeCell ref="F332:F333"/>
    <mergeCell ref="G332:G333"/>
    <mergeCell ref="H332:I332"/>
    <mergeCell ref="A335:B335"/>
    <mergeCell ref="D335:E335"/>
    <mergeCell ref="G169:G170"/>
    <mergeCell ref="H265:I265"/>
    <mergeCell ref="F282:I282"/>
    <mergeCell ref="A297:E298"/>
    <mergeCell ref="F297:F298"/>
    <mergeCell ref="G297:G298"/>
    <mergeCell ref="H297:I297"/>
    <mergeCell ref="A325:B325"/>
    <mergeCell ref="H177:I177"/>
    <mergeCell ref="D352:E352"/>
    <mergeCell ref="A347:I347"/>
    <mergeCell ref="A308:B308"/>
    <mergeCell ref="A309:B309"/>
    <mergeCell ref="A310:B310"/>
    <mergeCell ref="A344:B344"/>
    <mergeCell ref="D344:E344"/>
    <mergeCell ref="A345:B345"/>
    <mergeCell ref="D345:E345"/>
    <mergeCell ref="A346:B346"/>
    <mergeCell ref="D346:E346"/>
    <mergeCell ref="A342:B342"/>
    <mergeCell ref="D342:E342"/>
    <mergeCell ref="A343:B343"/>
    <mergeCell ref="D343:E343"/>
    <mergeCell ref="A339:B339"/>
    <mergeCell ref="D339:E339"/>
    <mergeCell ref="A340:B340"/>
    <mergeCell ref="D340:E340"/>
    <mergeCell ref="A341:B341"/>
    <mergeCell ref="D341:E341"/>
    <mergeCell ref="A336:B336"/>
    <mergeCell ref="D336:E336"/>
    <mergeCell ref="A337:B337"/>
  </mergeCells>
  <phoneticPr fontId="20" type="noConversion"/>
  <pageMargins left="0.19685039370078741" right="0.19685039370078741" top="0.19685039370078741" bottom="0.19685039370078741" header="0.31496062992125984" footer="0.31496062992125984"/>
  <pageSetup paperSize="9" scale="57" fitToHeight="0" orientation="portrait" r:id="rId1"/>
  <headerFooter>
    <oddFooter>Strona &amp;P</oddFooter>
  </headerFooter>
  <rowBreaks count="2" manualBreakCount="2">
    <brk id="53" max="8" man="1"/>
    <brk id="10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Anna Meszyńska</cp:lastModifiedBy>
  <cp:lastPrinted>2024-09-25T07:26:06Z</cp:lastPrinted>
  <dcterms:created xsi:type="dcterms:W3CDTF">2023-10-31T08:56:33Z</dcterms:created>
  <dcterms:modified xsi:type="dcterms:W3CDTF">2024-10-01T09:09:06Z</dcterms:modified>
</cp:coreProperties>
</file>